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\Desktop\Ketvirtinės ataskaitos 2026 metai\Priedas Nr.1(F2) , Forma Nr.1\"/>
    </mc:Choice>
  </mc:AlternateContent>
  <xr:revisionPtr revIDLastSave="0" documentId="13_ncr:1_{B353F228-8121-4E78-AC15-DC1A1C254C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2" sheetId="1" r:id="rId1"/>
  </sheets>
  <calcPr calcId="181029"/>
</workbook>
</file>

<file path=xl/calcChain.xml><?xml version="1.0" encoding="utf-8"?>
<calcChain xmlns="http://schemas.openxmlformats.org/spreadsheetml/2006/main">
  <c r="K43" i="1" l="1"/>
  <c r="J43" i="1"/>
  <c r="L43" i="1"/>
  <c r="K55" i="1"/>
  <c r="K54" i="1" s="1"/>
  <c r="K53" i="1" s="1"/>
  <c r="K52" i="1" s="1"/>
  <c r="I43" i="1"/>
  <c r="I55" i="1"/>
  <c r="I54" i="1" s="1"/>
  <c r="I53" i="1" s="1"/>
  <c r="I52" i="1" s="1"/>
  <c r="L375" i="1"/>
  <c r="L374" i="1"/>
  <c r="K375" i="1"/>
  <c r="K374" i="1"/>
  <c r="J375" i="1"/>
  <c r="J374" i="1"/>
  <c r="I375" i="1"/>
  <c r="I374" i="1"/>
  <c r="L387" i="1"/>
  <c r="J387" i="1"/>
  <c r="L386" i="1"/>
  <c r="L377" i="1"/>
  <c r="K386" i="1"/>
  <c r="K377" i="1"/>
  <c r="J386" i="1"/>
  <c r="J377" i="1"/>
  <c r="L382" i="1"/>
  <c r="L381" i="1"/>
  <c r="K382" i="1"/>
  <c r="K381" i="1"/>
  <c r="J382" i="1"/>
  <c r="J381" i="1"/>
  <c r="I382" i="1"/>
  <c r="I381" i="1"/>
  <c r="L379" i="1"/>
  <c r="L378" i="1"/>
  <c r="K379" i="1"/>
  <c r="K378" i="1"/>
  <c r="J379" i="1"/>
  <c r="J378" i="1"/>
  <c r="I379" i="1"/>
  <c r="I378" i="1"/>
  <c r="L371" i="1"/>
  <c r="L370" i="1"/>
  <c r="K371" i="1"/>
  <c r="K370" i="1"/>
  <c r="J371" i="1"/>
  <c r="J370" i="1"/>
  <c r="I371" i="1"/>
  <c r="I370" i="1"/>
  <c r="L368" i="1"/>
  <c r="L367" i="1"/>
  <c r="K368" i="1"/>
  <c r="K367" i="1"/>
  <c r="J368" i="1"/>
  <c r="J367" i="1"/>
  <c r="I368" i="1"/>
  <c r="I367" i="1"/>
  <c r="L365" i="1"/>
  <c r="L364" i="1"/>
  <c r="K365" i="1"/>
  <c r="K364" i="1"/>
  <c r="J365" i="1"/>
  <c r="J364" i="1"/>
  <c r="I365" i="1"/>
  <c r="I364" i="1"/>
  <c r="L361" i="1"/>
  <c r="L360" i="1"/>
  <c r="K361" i="1"/>
  <c r="K360" i="1"/>
  <c r="J361" i="1"/>
  <c r="J360" i="1"/>
  <c r="I361" i="1"/>
  <c r="I360" i="1"/>
  <c r="L357" i="1"/>
  <c r="L356" i="1"/>
  <c r="K357" i="1"/>
  <c r="K356" i="1"/>
  <c r="J357" i="1"/>
  <c r="J356" i="1"/>
  <c r="I357" i="1"/>
  <c r="I356" i="1"/>
  <c r="L353" i="1"/>
  <c r="L352" i="1"/>
  <c r="K353" i="1"/>
  <c r="K352" i="1"/>
  <c r="J353" i="1"/>
  <c r="J352" i="1"/>
  <c r="I353" i="1"/>
  <c r="I352" i="1"/>
  <c r="L349" i="1"/>
  <c r="K349" i="1"/>
  <c r="J349" i="1"/>
  <c r="I349" i="1"/>
  <c r="L346" i="1"/>
  <c r="K346" i="1"/>
  <c r="J346" i="1"/>
  <c r="I346" i="1"/>
  <c r="L344" i="1"/>
  <c r="L343" i="1"/>
  <c r="K344" i="1"/>
  <c r="K343" i="1"/>
  <c r="J344" i="1"/>
  <c r="J343" i="1"/>
  <c r="I344" i="1"/>
  <c r="I343" i="1"/>
  <c r="L339" i="1"/>
  <c r="L338" i="1"/>
  <c r="K339" i="1"/>
  <c r="K338" i="1"/>
  <c r="J339" i="1"/>
  <c r="J338" i="1"/>
  <c r="I339" i="1"/>
  <c r="I338" i="1"/>
  <c r="L336" i="1"/>
  <c r="L335" i="1"/>
  <c r="K336" i="1"/>
  <c r="K335" i="1"/>
  <c r="J336" i="1"/>
  <c r="J335" i="1"/>
  <c r="I336" i="1"/>
  <c r="I335" i="1"/>
  <c r="L333" i="1"/>
  <c r="L332" i="1"/>
  <c r="K333" i="1"/>
  <c r="K332" i="1"/>
  <c r="J333" i="1"/>
  <c r="J332" i="1"/>
  <c r="I333" i="1"/>
  <c r="I332" i="1"/>
  <c r="L329" i="1"/>
  <c r="L328" i="1"/>
  <c r="K329" i="1"/>
  <c r="K328" i="1"/>
  <c r="J329" i="1"/>
  <c r="J328" i="1"/>
  <c r="I329" i="1"/>
  <c r="I328" i="1"/>
  <c r="L325" i="1"/>
  <c r="L324" i="1"/>
  <c r="K325" i="1"/>
  <c r="K324" i="1"/>
  <c r="J325" i="1"/>
  <c r="J324" i="1"/>
  <c r="I325" i="1"/>
  <c r="I324" i="1"/>
  <c r="L321" i="1"/>
  <c r="L320" i="1"/>
  <c r="K321" i="1"/>
  <c r="K320" i="1"/>
  <c r="J321" i="1"/>
  <c r="J320" i="1"/>
  <c r="I321" i="1"/>
  <c r="I320" i="1"/>
  <c r="L317" i="1"/>
  <c r="K317" i="1"/>
  <c r="J317" i="1"/>
  <c r="I317" i="1"/>
  <c r="L314" i="1"/>
  <c r="K314" i="1"/>
  <c r="J314" i="1"/>
  <c r="I314" i="1"/>
  <c r="L312" i="1"/>
  <c r="K312" i="1"/>
  <c r="J312" i="1"/>
  <c r="I312" i="1"/>
  <c r="L306" i="1"/>
  <c r="L305" i="1"/>
  <c r="K306" i="1"/>
  <c r="K305" i="1"/>
  <c r="J306" i="1"/>
  <c r="J305" i="1"/>
  <c r="I306" i="1"/>
  <c r="I305" i="1"/>
  <c r="L303" i="1"/>
  <c r="L302" i="1"/>
  <c r="K303" i="1"/>
  <c r="K302" i="1"/>
  <c r="J303" i="1"/>
  <c r="J302" i="1"/>
  <c r="I303" i="1"/>
  <c r="I302" i="1"/>
  <c r="L300" i="1"/>
  <c r="L299" i="1"/>
  <c r="K300" i="1"/>
  <c r="K299" i="1"/>
  <c r="J300" i="1"/>
  <c r="J299" i="1"/>
  <c r="I300" i="1"/>
  <c r="I299" i="1"/>
  <c r="L296" i="1"/>
  <c r="L295" i="1"/>
  <c r="K296" i="1"/>
  <c r="K295" i="1"/>
  <c r="J296" i="1"/>
  <c r="J295" i="1"/>
  <c r="I296" i="1"/>
  <c r="I295" i="1"/>
  <c r="L292" i="1"/>
  <c r="L291" i="1"/>
  <c r="K292" i="1"/>
  <c r="K291" i="1"/>
  <c r="J292" i="1"/>
  <c r="J291" i="1"/>
  <c r="I292" i="1"/>
  <c r="I291" i="1"/>
  <c r="L288" i="1"/>
  <c r="L287" i="1"/>
  <c r="K288" i="1"/>
  <c r="K287" i="1"/>
  <c r="J288" i="1"/>
  <c r="J287" i="1"/>
  <c r="I288" i="1"/>
  <c r="I287" i="1"/>
  <c r="L284" i="1"/>
  <c r="K284" i="1"/>
  <c r="J284" i="1"/>
  <c r="I284" i="1"/>
  <c r="L281" i="1"/>
  <c r="K281" i="1"/>
  <c r="J281" i="1"/>
  <c r="I281" i="1"/>
  <c r="L279" i="1"/>
  <c r="L278" i="1"/>
  <c r="K279" i="1"/>
  <c r="K278" i="1"/>
  <c r="J279" i="1"/>
  <c r="J278" i="1"/>
  <c r="I279" i="1"/>
  <c r="I278" i="1"/>
  <c r="L274" i="1"/>
  <c r="L273" i="1"/>
  <c r="K274" i="1"/>
  <c r="K273" i="1"/>
  <c r="J274" i="1"/>
  <c r="J273" i="1"/>
  <c r="I274" i="1"/>
  <c r="I273" i="1"/>
  <c r="L271" i="1"/>
  <c r="L270" i="1"/>
  <c r="K271" i="1"/>
  <c r="K270" i="1"/>
  <c r="J271" i="1"/>
  <c r="J270" i="1"/>
  <c r="I271" i="1"/>
  <c r="I270" i="1"/>
  <c r="L268" i="1"/>
  <c r="L267" i="1"/>
  <c r="K268" i="1"/>
  <c r="K267" i="1"/>
  <c r="J268" i="1"/>
  <c r="J267" i="1"/>
  <c r="I268" i="1"/>
  <c r="I267" i="1"/>
  <c r="L264" i="1"/>
  <c r="L263" i="1"/>
  <c r="K264" i="1"/>
  <c r="K263" i="1"/>
  <c r="J264" i="1"/>
  <c r="J263" i="1"/>
  <c r="I264" i="1"/>
  <c r="I263" i="1"/>
  <c r="L260" i="1"/>
  <c r="L259" i="1"/>
  <c r="K260" i="1"/>
  <c r="K259" i="1"/>
  <c r="J260" i="1"/>
  <c r="J259" i="1"/>
  <c r="I260" i="1"/>
  <c r="I259" i="1"/>
  <c r="L256" i="1"/>
  <c r="L255" i="1"/>
  <c r="K256" i="1"/>
  <c r="K255" i="1"/>
  <c r="J256" i="1"/>
  <c r="J255" i="1"/>
  <c r="I256" i="1"/>
  <c r="I255" i="1"/>
  <c r="L252" i="1"/>
  <c r="K252" i="1"/>
  <c r="J252" i="1"/>
  <c r="I252" i="1"/>
  <c r="L249" i="1"/>
  <c r="K249" i="1"/>
  <c r="J249" i="1"/>
  <c r="I249" i="1"/>
  <c r="L247" i="1"/>
  <c r="L246" i="1"/>
  <c r="K247" i="1"/>
  <c r="K246" i="1"/>
  <c r="J247" i="1"/>
  <c r="J246" i="1"/>
  <c r="I247" i="1"/>
  <c r="I246" i="1"/>
  <c r="L240" i="1"/>
  <c r="L239" i="1"/>
  <c r="L238" i="1"/>
  <c r="K240" i="1"/>
  <c r="K239" i="1"/>
  <c r="K238" i="1"/>
  <c r="J240" i="1"/>
  <c r="J239" i="1"/>
  <c r="J238" i="1"/>
  <c r="I240" i="1"/>
  <c r="I239" i="1"/>
  <c r="I238" i="1"/>
  <c r="L236" i="1"/>
  <c r="L235" i="1"/>
  <c r="L234" i="1"/>
  <c r="K236" i="1"/>
  <c r="K235" i="1"/>
  <c r="K234" i="1"/>
  <c r="J236" i="1"/>
  <c r="J235" i="1"/>
  <c r="J234" i="1"/>
  <c r="I236" i="1"/>
  <c r="I235" i="1"/>
  <c r="I234" i="1"/>
  <c r="L227" i="1"/>
  <c r="L226" i="1"/>
  <c r="K227" i="1"/>
  <c r="K226" i="1"/>
  <c r="J227" i="1"/>
  <c r="J226" i="1"/>
  <c r="I227" i="1"/>
  <c r="I226" i="1"/>
  <c r="L224" i="1"/>
  <c r="L223" i="1"/>
  <c r="K224" i="1"/>
  <c r="K223" i="1"/>
  <c r="J224" i="1"/>
  <c r="J223" i="1"/>
  <c r="I224" i="1"/>
  <c r="I223" i="1"/>
  <c r="L217" i="1"/>
  <c r="L216" i="1"/>
  <c r="L215" i="1"/>
  <c r="K217" i="1"/>
  <c r="K216" i="1"/>
  <c r="K215" i="1"/>
  <c r="J217" i="1"/>
  <c r="J216" i="1"/>
  <c r="J215" i="1"/>
  <c r="I217" i="1"/>
  <c r="I216" i="1"/>
  <c r="I215" i="1"/>
  <c r="L213" i="1"/>
  <c r="L212" i="1"/>
  <c r="K213" i="1"/>
  <c r="K212" i="1"/>
  <c r="J213" i="1"/>
  <c r="J212" i="1"/>
  <c r="I213" i="1"/>
  <c r="I212" i="1"/>
  <c r="L208" i="1"/>
  <c r="L207" i="1"/>
  <c r="K208" i="1"/>
  <c r="K207" i="1"/>
  <c r="J208" i="1"/>
  <c r="J207" i="1"/>
  <c r="I208" i="1"/>
  <c r="I207" i="1"/>
  <c r="L203" i="1"/>
  <c r="L202" i="1"/>
  <c r="K203" i="1"/>
  <c r="K202" i="1" s="1"/>
  <c r="J203" i="1"/>
  <c r="J202" i="1"/>
  <c r="I203" i="1"/>
  <c r="I202" i="1"/>
  <c r="L198" i="1"/>
  <c r="L197" i="1"/>
  <c r="K198" i="1"/>
  <c r="K197" i="1"/>
  <c r="J198" i="1"/>
  <c r="J197" i="1"/>
  <c r="I198" i="1"/>
  <c r="I197" i="1"/>
  <c r="L195" i="1"/>
  <c r="L194" i="1"/>
  <c r="K195" i="1"/>
  <c r="K194" i="1"/>
  <c r="J195" i="1"/>
  <c r="J194" i="1"/>
  <c r="I195" i="1"/>
  <c r="I194" i="1"/>
  <c r="L187" i="1"/>
  <c r="L186" i="1"/>
  <c r="K187" i="1"/>
  <c r="K186" i="1"/>
  <c r="J187" i="1"/>
  <c r="J186" i="1"/>
  <c r="I187" i="1"/>
  <c r="I186" i="1"/>
  <c r="L182" i="1"/>
  <c r="L181" i="1"/>
  <c r="K182" i="1"/>
  <c r="K181" i="1"/>
  <c r="J182" i="1"/>
  <c r="J181" i="1"/>
  <c r="I182" i="1"/>
  <c r="I181" i="1"/>
  <c r="L178" i="1"/>
  <c r="L177" i="1"/>
  <c r="L176" i="1"/>
  <c r="K178" i="1"/>
  <c r="K177" i="1"/>
  <c r="K176" i="1"/>
  <c r="J178" i="1"/>
  <c r="J177" i="1"/>
  <c r="J176" i="1"/>
  <c r="I178" i="1"/>
  <c r="I177" i="1"/>
  <c r="I176" i="1"/>
  <c r="L173" i="1"/>
  <c r="L172" i="1"/>
  <c r="K173" i="1"/>
  <c r="K172" i="1"/>
  <c r="J173" i="1"/>
  <c r="J172" i="1"/>
  <c r="I173" i="1"/>
  <c r="I172" i="1"/>
  <c r="L168" i="1"/>
  <c r="L167" i="1"/>
  <c r="K168" i="1"/>
  <c r="K167" i="1"/>
  <c r="J168" i="1"/>
  <c r="J167" i="1"/>
  <c r="I168" i="1"/>
  <c r="I167" i="1"/>
  <c r="L162" i="1"/>
  <c r="L161" i="1"/>
  <c r="L160" i="1"/>
  <c r="K162" i="1"/>
  <c r="K161" i="1"/>
  <c r="K160" i="1"/>
  <c r="J162" i="1"/>
  <c r="J161" i="1"/>
  <c r="J160" i="1"/>
  <c r="I162" i="1"/>
  <c r="I161" i="1"/>
  <c r="I160" i="1"/>
  <c r="L158" i="1"/>
  <c r="L157" i="1"/>
  <c r="K158" i="1"/>
  <c r="K157" i="1"/>
  <c r="J158" i="1"/>
  <c r="J157" i="1"/>
  <c r="I158" i="1"/>
  <c r="I157" i="1"/>
  <c r="L154" i="1"/>
  <c r="L153" i="1"/>
  <c r="L152" i="1"/>
  <c r="K154" i="1"/>
  <c r="K153" i="1"/>
  <c r="K152" i="1"/>
  <c r="J154" i="1"/>
  <c r="J153" i="1"/>
  <c r="J152" i="1"/>
  <c r="I154" i="1"/>
  <c r="I153" i="1"/>
  <c r="I152" i="1"/>
  <c r="L149" i="1"/>
  <c r="L148" i="1"/>
  <c r="L147" i="1"/>
  <c r="K149" i="1"/>
  <c r="K148" i="1"/>
  <c r="K147" i="1"/>
  <c r="J149" i="1"/>
  <c r="J148" i="1"/>
  <c r="J147" i="1"/>
  <c r="I149" i="1"/>
  <c r="I148" i="1"/>
  <c r="I147" i="1"/>
  <c r="L144" i="1"/>
  <c r="L143" i="1"/>
  <c r="L142" i="1"/>
  <c r="K144" i="1"/>
  <c r="K143" i="1"/>
  <c r="K142" i="1"/>
  <c r="J144" i="1"/>
  <c r="J143" i="1"/>
  <c r="J142" i="1"/>
  <c r="I144" i="1"/>
  <c r="I143" i="1"/>
  <c r="I142" i="1"/>
  <c r="L140" i="1"/>
  <c r="L139" i="1"/>
  <c r="L138" i="1"/>
  <c r="K140" i="1"/>
  <c r="K139" i="1"/>
  <c r="K138" i="1"/>
  <c r="J140" i="1"/>
  <c r="J139" i="1"/>
  <c r="J138" i="1"/>
  <c r="I140" i="1"/>
  <c r="I139" i="1"/>
  <c r="I138" i="1"/>
  <c r="L136" i="1"/>
  <c r="L135" i="1"/>
  <c r="L134" i="1"/>
  <c r="K136" i="1"/>
  <c r="K135" i="1"/>
  <c r="K134" i="1"/>
  <c r="J136" i="1"/>
  <c r="J135" i="1"/>
  <c r="J134" i="1"/>
  <c r="I136" i="1"/>
  <c r="I135" i="1"/>
  <c r="I134" i="1"/>
  <c r="L132" i="1"/>
  <c r="L131" i="1"/>
  <c r="L130" i="1"/>
  <c r="K132" i="1"/>
  <c r="K131" i="1"/>
  <c r="K130" i="1"/>
  <c r="J132" i="1"/>
  <c r="J131" i="1"/>
  <c r="J130" i="1"/>
  <c r="I132" i="1"/>
  <c r="I131" i="1"/>
  <c r="I130" i="1"/>
  <c r="L127" i="1"/>
  <c r="L126" i="1"/>
  <c r="L125" i="1"/>
  <c r="K127" i="1"/>
  <c r="K126" i="1"/>
  <c r="K125" i="1"/>
  <c r="J127" i="1"/>
  <c r="J126" i="1"/>
  <c r="J125" i="1"/>
  <c r="I127" i="1"/>
  <c r="I126" i="1"/>
  <c r="I125" i="1"/>
  <c r="L121" i="1"/>
  <c r="L120" i="1"/>
  <c r="K121" i="1"/>
  <c r="K120" i="1"/>
  <c r="J121" i="1"/>
  <c r="J120" i="1"/>
  <c r="I121" i="1"/>
  <c r="I120" i="1"/>
  <c r="L117" i="1"/>
  <c r="L116" i="1"/>
  <c r="L115" i="1"/>
  <c r="K117" i="1"/>
  <c r="K116" i="1"/>
  <c r="K115" i="1"/>
  <c r="J117" i="1"/>
  <c r="J116" i="1"/>
  <c r="J115" i="1"/>
  <c r="I117" i="1"/>
  <c r="I116" i="1"/>
  <c r="I115" i="1"/>
  <c r="L112" i="1"/>
  <c r="L111" i="1"/>
  <c r="L110" i="1"/>
  <c r="K112" i="1"/>
  <c r="K111" i="1"/>
  <c r="K110" i="1"/>
  <c r="J112" i="1"/>
  <c r="J111" i="1"/>
  <c r="J110" i="1"/>
  <c r="I112" i="1"/>
  <c r="I111" i="1"/>
  <c r="I110" i="1"/>
  <c r="L107" i="1"/>
  <c r="L106" i="1"/>
  <c r="L105" i="1"/>
  <c r="K107" i="1"/>
  <c r="K106" i="1"/>
  <c r="K105" i="1"/>
  <c r="J107" i="1"/>
  <c r="J106" i="1"/>
  <c r="J105" i="1"/>
  <c r="I107" i="1"/>
  <c r="I106" i="1"/>
  <c r="I105" i="1"/>
  <c r="L100" i="1"/>
  <c r="L99" i="1"/>
  <c r="L98" i="1"/>
  <c r="L97" i="1"/>
  <c r="K100" i="1"/>
  <c r="K99" i="1"/>
  <c r="K98" i="1"/>
  <c r="K97" i="1"/>
  <c r="J100" i="1"/>
  <c r="J99" i="1"/>
  <c r="J98" i="1"/>
  <c r="J97" i="1"/>
  <c r="I100" i="1"/>
  <c r="I99" i="1"/>
  <c r="I98" i="1"/>
  <c r="I97" i="1"/>
  <c r="L95" i="1"/>
  <c r="L94" i="1"/>
  <c r="L93" i="1"/>
  <c r="K95" i="1"/>
  <c r="K94" i="1"/>
  <c r="K93" i="1"/>
  <c r="J95" i="1"/>
  <c r="J94" i="1"/>
  <c r="J93" i="1"/>
  <c r="I95" i="1"/>
  <c r="I94" i="1"/>
  <c r="I93" i="1"/>
  <c r="L89" i="1"/>
  <c r="L88" i="1"/>
  <c r="K89" i="1"/>
  <c r="K88" i="1"/>
  <c r="J89" i="1"/>
  <c r="J88" i="1"/>
  <c r="I89" i="1"/>
  <c r="I88" i="1"/>
  <c r="L84" i="1"/>
  <c r="L83" i="1"/>
  <c r="K84" i="1"/>
  <c r="K83" i="1"/>
  <c r="J84" i="1"/>
  <c r="J83" i="1"/>
  <c r="I84" i="1"/>
  <c r="I83" i="1"/>
  <c r="L79" i="1"/>
  <c r="L78" i="1"/>
  <c r="K79" i="1"/>
  <c r="K78" i="1"/>
  <c r="J79" i="1"/>
  <c r="J78" i="1"/>
  <c r="I79" i="1"/>
  <c r="I78" i="1"/>
  <c r="L55" i="1"/>
  <c r="L54" i="1" s="1"/>
  <c r="L53" i="1" s="1"/>
  <c r="L52" i="1" s="1"/>
  <c r="J55" i="1"/>
  <c r="J54" i="1" s="1"/>
  <c r="J53" i="1" s="1"/>
  <c r="J52" i="1" s="1"/>
  <c r="L41" i="1"/>
  <c r="L40" i="1"/>
  <c r="L39" i="1"/>
  <c r="K41" i="1"/>
  <c r="K40" i="1"/>
  <c r="K39" i="1"/>
  <c r="J41" i="1"/>
  <c r="J40" i="1"/>
  <c r="J39" i="1"/>
  <c r="I41" i="1"/>
  <c r="I40" i="1"/>
  <c r="I39" i="1"/>
  <c r="L37" i="1"/>
  <c r="K37" i="1"/>
  <c r="J37" i="1"/>
  <c r="I37" i="1"/>
  <c r="L35" i="1"/>
  <c r="L34" i="1"/>
  <c r="L33" i="1"/>
  <c r="K35" i="1"/>
  <c r="K34" i="1"/>
  <c r="K33" i="1"/>
  <c r="J35" i="1"/>
  <c r="J34" i="1"/>
  <c r="J33" i="1"/>
  <c r="I35" i="1"/>
  <c r="L311" i="1"/>
  <c r="L310" i="1"/>
  <c r="K166" i="1"/>
  <c r="K165" i="1"/>
  <c r="J311" i="1"/>
  <c r="J310" i="1"/>
  <c r="I34" i="1"/>
  <c r="I33" i="1"/>
  <c r="I32" i="1"/>
  <c r="I311" i="1"/>
  <c r="I310" i="1"/>
  <c r="J193" i="1"/>
  <c r="J192" i="1" s="1"/>
  <c r="J191" i="1" s="1"/>
  <c r="K311" i="1"/>
  <c r="K310" i="1"/>
  <c r="I193" i="1"/>
  <c r="K222" i="1"/>
  <c r="J222" i="1"/>
  <c r="K277" i="1"/>
  <c r="L77" i="1"/>
  <c r="L76" i="1"/>
  <c r="L222" i="1"/>
  <c r="I222" i="1"/>
  <c r="I77" i="1"/>
  <c r="I76" i="1"/>
  <c r="J166" i="1"/>
  <c r="J165" i="1"/>
  <c r="J104" i="1"/>
  <c r="J77" i="1"/>
  <c r="J76" i="1"/>
  <c r="K77" i="1"/>
  <c r="K76" i="1"/>
  <c r="I342" i="1"/>
  <c r="J342" i="1"/>
  <c r="I245" i="1"/>
  <c r="J32" i="1"/>
  <c r="J180" i="1"/>
  <c r="J175" i="1"/>
  <c r="K342" i="1"/>
  <c r="K124" i="1"/>
  <c r="K146" i="1"/>
  <c r="I166" i="1"/>
  <c r="I165" i="1"/>
  <c r="J277" i="1"/>
  <c r="J146" i="1"/>
  <c r="K104" i="1"/>
  <c r="J124" i="1"/>
  <c r="K32" i="1"/>
  <c r="K245" i="1"/>
  <c r="I277" i="1"/>
  <c r="L32" i="1"/>
  <c r="I146" i="1"/>
  <c r="K180" i="1"/>
  <c r="K175" i="1"/>
  <c r="J245" i="1"/>
  <c r="L180" i="1"/>
  <c r="L175" i="1"/>
  <c r="L104" i="1"/>
  <c r="I124" i="1"/>
  <c r="I180" i="1"/>
  <c r="I175" i="1"/>
  <c r="L245" i="1"/>
  <c r="I104" i="1"/>
  <c r="L146" i="1"/>
  <c r="L166" i="1"/>
  <c r="L165" i="1"/>
  <c r="L277" i="1"/>
  <c r="L124" i="1"/>
  <c r="L342" i="1"/>
  <c r="I244" i="1"/>
  <c r="K244" i="1"/>
  <c r="I309" i="1"/>
  <c r="K309" i="1"/>
  <c r="L309" i="1"/>
  <c r="J244" i="1"/>
  <c r="J309" i="1"/>
  <c r="L244" i="1"/>
  <c r="I386" i="1"/>
  <c r="I377" i="1"/>
  <c r="I192" i="1"/>
  <c r="I191" i="1"/>
  <c r="I387" i="1"/>
  <c r="I31" i="1" l="1"/>
  <c r="I389" i="1" s="1"/>
  <c r="J31" i="1"/>
  <c r="J389" i="1" s="1"/>
  <c r="K31" i="1"/>
  <c r="L31" i="1"/>
  <c r="K193" i="1"/>
  <c r="K192" i="1" s="1"/>
  <c r="K191" i="1" s="1"/>
  <c r="K389" i="1" s="1"/>
  <c r="L193" i="1"/>
  <c r="L192" i="1" s="1"/>
  <c r="L191" i="1" s="1"/>
  <c r="L389" i="1" l="1"/>
</calcChain>
</file>

<file path=xl/sharedStrings.xml><?xml version="1.0" encoding="utf-8"?>
<sst xmlns="http://schemas.openxmlformats.org/spreadsheetml/2006/main" count="406" uniqueCount="238">
  <si>
    <t>(įstaigos pavadinimas, kodas Juridinių asmenų registre, adresas)</t>
  </si>
  <si>
    <t>BIUDŽETO IŠLAIDŲ SĄMATOS VYKDYMO</t>
  </si>
  <si>
    <t>ATASKAITA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</si>
  <si>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</si>
  <si>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</si>
  <si>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</si>
  <si>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</si>
  <si>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</si>
  <si>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</si>
  <si>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01</t>
  </si>
  <si>
    <t>Finansavimo šaltinio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</si>
  <si>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</si>
  <si>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</si>
  <si>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</si>
  <si>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</si>
  <si>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</si>
  <si>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</si>
  <si>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</si>
  <si>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</si>
  <si>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</si>
  <si>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</si>
  <si>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</si>
  <si>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</si>
  <si>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</si>
  <si>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</si>
  <si>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</si>
  <si>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</si>
  <si>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</si>
  <si>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</si>
  <si>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</si>
  <si>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</si>
  <si>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</si>
  <si>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</si>
  <si>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</si>
  <si>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</si>
  <si>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</si>
  <si>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</si>
  <si>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</si>
  <si>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</si>
  <si>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</si>
  <si>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</si>
  <si>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</si>
  <si>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</si>
  <si>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</si>
  <si>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</si>
  <si>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</si>
  <si>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</si>
  <si>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</si>
  <si>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</si>
  <si>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</si>
  <si>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</si>
  <si>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</si>
  <si>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</si>
  <si>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</si>
  <si>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</si>
  <si>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</si>
  <si>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</si>
  <si>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</si>
  <si>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</si>
  <si>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</si>
  <si>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</si>
  <si>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</si>
  <si>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</si>
  <si>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</si>
  <si>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</si>
  <si>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</si>
  <si>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</si>
  <si>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</si>
  <si>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</si>
  <si>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</si>
  <si>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</si>
  <si>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</si>
  <si>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</si>
  <si>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</si>
  <si>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</si>
  <si>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</si>
  <si>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</si>
  <si>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</si>
  <si>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</si>
  <si>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</si>
  <si>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</si>
  <si>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</si>
  <si>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</si>
  <si>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</si>
  <si>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</si>
  <si>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</si>
  <si>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</si>
  <si>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</si>
  <si>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</si>
  <si>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</si>
  <si>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</si>
  <si>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</si>
  <si>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</si>
  <si>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</si>
  <si>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</si>
  <si>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</si>
  <si>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</si>
  <si>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</si>
  <si>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</si>
  <si>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Neigiama 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</si>
  <si>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</si>
  <si>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</si>
  <si>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</si>
  <si>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</si>
  <si>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</si>
  <si>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</si>
  <si>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kita tarptautinė finansinė parama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</si>
  <si>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</si>
  <si>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</si>
  <si>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</si>
  <si>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</si>
  <si>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</si>
  <si>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</si>
  <si>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</si>
  <si>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</si>
  <si>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</si>
  <si>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</si>
  <si>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</si>
  <si>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</si>
  <si>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</si>
  <si>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</si>
  <si>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</si>
  <si>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</si>
  <si>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</si>
  <si>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</si>
  <si>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</si>
  <si>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</si>
  <si>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</si>
  <si>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</si>
  <si>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</si>
  <si>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</si>
  <si>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</si>
  <si>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</si>
  <si>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</si>
  <si>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</si>
  <si>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</si>
  <si>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</si>
  <si>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</si>
  <si>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</si>
  <si>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</si>
  <si>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</si>
  <si>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</si>
  <si>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</si>
  <si>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</si>
  <si>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</si>
  <si>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</si>
  <si>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</si>
  <si>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</si>
  <si>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</si>
  <si>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</si>
  <si>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</si>
  <si>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</si>
  <si>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įsigijimo/investavimo išlaidos)</t>
  </si>
  <si>
    <t>Vidaus finansinio turto padidėjimo išlaidos (investavimas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</si>
  <si>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</si>
  <si>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</si>
  <si>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</si>
  <si>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</si>
  <si>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</si>
  <si>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</si>
  <si>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</si>
  <si>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</si>
  <si>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</si>
  <si>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</si>
  <si>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</si>
  <si>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</si>
  <si>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</si>
  <si>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</si>
  <si>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</si>
  <si>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</si>
  <si>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</si>
  <si>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</si>
  <si>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</si>
  <si>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</si>
  <si>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</si>
  <si>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</si>
  <si>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(investavimas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</si>
  <si>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</si>
  <si>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</si>
  <si>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</si>
  <si>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</si>
  <si>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</si>
  <si>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</si>
  <si>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</si>
  <si>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</si>
  <si>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</si>
  <si>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</si>
  <si>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</si>
  <si>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</si>
  <si>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</si>
  <si>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</si>
  <si>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 kreditoriams rezidentams grąžintos skolos)</t>
  </si>
  <si>
    <t>Kiti trumpalaikiai indėlai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</si>
  <si>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</si>
  <si>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</si>
  <si>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</si>
  <si>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</si>
  <si>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</si>
  <si>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</si>
  <si>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</si>
  <si>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</si>
  <si>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</si>
  <si>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</si>
  <si>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</si>
  <si>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</si>
  <si>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</si>
  <si>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</si>
  <si>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</si>
  <si>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</si>
  <si>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>Ilgalaikio nematerialiojo turto kūrimo ir įsigijimo išlaidos</t>
  </si>
  <si>
    <t xml:space="preserve">IŠ VISO </t>
  </si>
  <si>
    <t xml:space="preserve">      (įstaigos vadovo ar jo įgalioto asmens pareigų  pavadinimas)</t>
  </si>
  <si>
    <t>(vardas ir pavardė)</t>
  </si>
  <si>
    <t xml:space="preserve">              (parašas)</t>
  </si>
  <si>
    <t xml:space="preserve">               (parašas)</t>
  </si>
  <si>
    <t>0 9</t>
  </si>
  <si>
    <t xml:space="preserve">Darbo užmokestis </t>
  </si>
  <si>
    <t>Socialio draudimo įmokos</t>
  </si>
  <si>
    <t>Ryšių paslaugų įsigijimo išlaidos</t>
  </si>
  <si>
    <t>Aprangos ir patalynės įsigijimo  išlaidos</t>
  </si>
  <si>
    <t>Vyr.buhalterė</t>
  </si>
  <si>
    <t>Rima Bliujienė</t>
  </si>
  <si>
    <t>Biudžeto vykdymo ataskaitų rinkinių rengimo taisyklių</t>
  </si>
  <si>
    <t>1 priedas</t>
  </si>
  <si>
    <t>(I ketvirčio, pusmečio, 9 mėnesių, metinė)</t>
  </si>
  <si>
    <t xml:space="preserve">                                                                                                                (data)</t>
  </si>
  <si>
    <t xml:space="preserve"> Socialinė parama pinigais</t>
  </si>
  <si>
    <t xml:space="preserve">                                      ELEKTRĖNŲ SAV. VIEVIO LOPŠELIS-DARŽELIS ,,EGLUTĖ", 190647718 , ŠVIESOS G. 7, VIEVIS</t>
  </si>
  <si>
    <t>ŠVIETIMO KOKYBĖS IR PRIEINAMUMO GERINIMO PROGRAMA(02)</t>
  </si>
  <si>
    <t>ketvirtinė</t>
  </si>
  <si>
    <t>(Biudžeto išlaidų sąmatos vykdymo 20__ m. _______ d. ataskaitos forma Nr. 2)</t>
  </si>
  <si>
    <t>Valstybės funkcijos</t>
  </si>
  <si>
    <t>(finansinę apskaitą tvarkančio asmens, centralizuotos apskaitos įstaigos vadovo arba jo įgalioto asmens pareigų pavadinimas)</t>
  </si>
  <si>
    <t>Komandiruočių  išlaidos</t>
  </si>
  <si>
    <t>SUVESTINĖ</t>
  </si>
  <si>
    <t>Direktorė</t>
  </si>
  <si>
    <t>Giedrė Ignatavičienė</t>
  </si>
  <si>
    <t>2026 m. rugsėjo 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</si>
</sst>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;\-###0.0"/>
    <numFmt numFmtId="165" formatCode="0.0"/>
  </numFmts>
  <fonts count="25">
    <font>
      <sz val="11"/>
      <name val="Calibri"/>
      <charset val="1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LT"/>
      <charset val="186"/>
    </font>
    <font>
      <sz val="9"/>
      <name val="Calibri"/>
      <family val="2"/>
      <charset val="186"/>
    </font>
    <font>
      <sz val="9"/>
      <name val="Times New Roman Baltic"/>
      <family val="1"/>
      <charset val="186"/>
    </font>
    <font>
      <sz val="9"/>
      <name val="Times New Roman Baltic"/>
      <charset val="186"/>
    </font>
    <font>
      <strike/>
      <sz val="9"/>
      <name val="Times New Roman"/>
      <family val="1"/>
      <charset val="186"/>
    </font>
    <font>
      <strike/>
      <sz val="9"/>
      <name val="Times New Roman Baltic"/>
      <charset val="186"/>
    </font>
    <font>
      <b/>
      <i/>
      <sz val="9"/>
      <name val="Times New Roman"/>
      <family val="1"/>
      <charset val="186"/>
    </font>
    <font>
      <strike/>
      <sz val="9"/>
      <color rgb="FFFF0000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2"/>
      <name val="Times New Roman Baltic"/>
      <charset val="186"/>
    </font>
    <font>
      <sz val="8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>
      <alignment vertical="top"/>
      <protection locked="0"/>
    </xf>
    <xf numFmtId="0" fontId="2" fillId="0" borderId="0">
      <alignment vertical="top"/>
      <protection locked="0"/>
    </xf>
    <xf numFmtId="0" fontId="1" fillId="0" borderId="0"/>
    <xf numFmtId="0" fontId="1" fillId="0" borderId="0"/>
    <xf numFmtId="0" fontId="14" fillId="0" borderId="0"/>
    <xf numFmtId="0" fontId="14" fillId="0" borderId="0"/>
  </cellStyleXfs>
  <cellXfs count="198">
    <xf numFmtId="0" fontId="2" fillId="0" borderId="0" xfId="0" applyFont="1">
      <alignment vertical="top"/>
      <protection locked="0"/>
    </xf>
    <xf numFmtId="0" fontId="3" fillId="0" borderId="0" xfId="1" applyFont="1" applyAlignment="1" applyProtection="1"/>
    <xf numFmtId="0" fontId="4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6" fillId="0" borderId="0" xfId="1" applyFont="1" applyAlignment="1" applyProtection="1">
      <alignment horizontal="center"/>
    </xf>
    <xf numFmtId="0" fontId="10" fillId="0" borderId="0" xfId="1" applyFont="1" applyAlignment="1" applyProtection="1"/>
    <xf numFmtId="0" fontId="11" fillId="0" borderId="0" xfId="1" applyFont="1" applyAlignment="1" applyProtection="1">
      <alignment horizontal="justify" vertical="center"/>
    </xf>
    <xf numFmtId="0" fontId="12" fillId="0" borderId="0" xfId="1" applyFont="1" applyProtection="1">
      <alignment vertical="top"/>
    </xf>
    <xf numFmtId="0" fontId="13" fillId="0" borderId="0" xfId="1" applyFont="1" applyAlignment="1" applyProtection="1">
      <alignment vertical="top" wrapText="1"/>
    </xf>
    <xf numFmtId="0" fontId="2" fillId="0" borderId="0" xfId="1" applyAlignment="1" applyProtection="1"/>
    <xf numFmtId="0" fontId="6" fillId="0" borderId="0" xfId="1" applyFont="1" applyAlignment="1" applyProtection="1"/>
    <xf numFmtId="0" fontId="6" fillId="0" borderId="0" xfId="1" applyFont="1" applyAlignment="1" applyProtection="1">
      <alignment horizontal="right" vertical="center"/>
    </xf>
    <xf numFmtId="0" fontId="6" fillId="0" borderId="0" xfId="1" applyFont="1" applyAlignment="1" applyProtection="1">
      <alignment vertical="center"/>
    </xf>
    <xf numFmtId="0" fontId="15" fillId="0" borderId="0" xfId="1" applyFont="1" applyAlignment="1" applyProtection="1">
      <alignment vertical="center"/>
    </xf>
    <xf numFmtId="165" fontId="6" fillId="0" borderId="0" xfId="5" applyNumberFormat="1" applyFont="1" applyAlignment="1">
      <alignment horizontal="left" vertical="center" wrapText="1"/>
    </xf>
    <xf numFmtId="0" fontId="16" fillId="0" borderId="0" xfId="4" applyFont="1"/>
    <xf numFmtId="0" fontId="15" fillId="0" borderId="0" xfId="1" applyFont="1" applyAlignment="1" applyProtection="1"/>
    <xf numFmtId="0" fontId="17" fillId="0" borderId="0" xfId="4" applyFont="1"/>
    <xf numFmtId="0" fontId="18" fillId="0" borderId="0" xfId="3" applyFont="1"/>
    <xf numFmtId="0" fontId="19" fillId="0" borderId="0" xfId="4" applyFont="1"/>
    <xf numFmtId="0" fontId="6" fillId="0" borderId="0" xfId="2" applyFont="1" applyAlignment="1">
      <alignment vertical="center"/>
    </xf>
    <xf numFmtId="0" fontId="6" fillId="0" borderId="0" xfId="1" applyFont="1" applyAlignment="1" applyProtection="1">
      <alignment horizontal="center" vertical="top"/>
    </xf>
    <xf numFmtId="0" fontId="8" fillId="0" borderId="0" xfId="1" applyFont="1" applyAlignment="1" applyProtection="1"/>
    <xf numFmtId="0" fontId="8" fillId="0" borderId="0" xfId="1" applyFont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6" fillId="0" borderId="0" xfId="1" applyFont="1" applyAlignment="1" applyProtection="1">
      <alignment horizontal="left"/>
    </xf>
    <xf numFmtId="164" fontId="6" fillId="0" borderId="0" xfId="1" applyNumberFormat="1" applyFont="1" applyAlignment="1" applyProtection="1">
      <alignment horizontal="left" vertical="center"/>
    </xf>
    <xf numFmtId="0" fontId="8" fillId="0" borderId="0" xfId="1" applyFont="1" applyAlignment="1" applyProtection="1">
      <alignment wrapText="1"/>
    </xf>
    <xf numFmtId="0" fontId="6" fillId="0" borderId="0" xfId="1" applyFont="1" applyAlignment="1" applyProtection="1">
      <alignment horizontal="center" wrapText="1"/>
    </xf>
    <xf numFmtId="164" fontId="6" fillId="0" borderId="0" xfId="1" applyNumberFormat="1" applyFont="1" applyAlignment="1" applyProtection="1">
      <alignment horizontal="left"/>
    </xf>
    <xf numFmtId="3" fontId="6" fillId="0" borderId="2" xfId="1" applyNumberFormat="1" applyFont="1" applyBorder="1" applyAlignment="1" applyProtection="1">
      <alignment horizontal="right"/>
    </xf>
    <xf numFmtId="164" fontId="6" fillId="0" borderId="0" xfId="1" applyNumberFormat="1" applyFont="1" applyAlignment="1" applyProtection="1">
      <alignment horizontal="right"/>
    </xf>
    <xf numFmtId="3" fontId="7" fillId="0" borderId="2" xfId="1" applyNumberFormat="1" applyFont="1" applyBorder="1" applyAlignment="1" applyProtection="1">
      <alignment horizontal="right"/>
    </xf>
    <xf numFmtId="0" fontId="6" fillId="0" borderId="1" xfId="1" applyFont="1" applyBorder="1" applyAlignment="1" applyProtection="1"/>
    <xf numFmtId="0" fontId="6" fillId="0" borderId="0" xfId="1" applyFont="1" applyAlignment="1" applyProtection="1">
      <alignment horizontal="right"/>
    </xf>
    <xf numFmtId="0" fontId="6" fillId="0" borderId="4" xfId="1" applyFont="1" applyBorder="1" applyAlignment="1" applyProtection="1">
      <alignment horizontal="right"/>
    </xf>
    <xf numFmtId="0" fontId="6" fillId="0" borderId="5" xfId="1" applyFont="1" applyBorder="1" applyAlignment="1" applyProtection="1"/>
    <xf numFmtId="0" fontId="6" fillId="0" borderId="2" xfId="1" applyFont="1" applyBorder="1" applyAlignment="1" applyProtection="1">
      <alignment horizontal="right"/>
    </xf>
    <xf numFmtId="0" fontId="6" fillId="0" borderId="6" xfId="1" applyFont="1" applyBorder="1" applyAlignment="1" applyProtection="1">
      <alignment horizontal="right"/>
    </xf>
    <xf numFmtId="3" fontId="20" fillId="0" borderId="7" xfId="1" applyNumberFormat="1" applyFont="1" applyBorder="1" applyAlignment="1">
      <alignment horizontal="right"/>
      <protection locked="0"/>
    </xf>
    <xf numFmtId="3" fontId="20" fillId="0" borderId="2" xfId="1" applyNumberFormat="1" applyFont="1" applyBorder="1" applyAlignment="1" applyProtection="1">
      <alignment horizontal="right"/>
    </xf>
    <xf numFmtId="0" fontId="6" fillId="0" borderId="1" xfId="1" applyFont="1" applyBorder="1" applyAlignment="1" applyProtection="1">
      <alignment horizontal="center"/>
    </xf>
    <xf numFmtId="0" fontId="8" fillId="0" borderId="1" xfId="1" applyFont="1" applyBorder="1" applyAlignment="1" applyProtection="1">
      <alignment horizontal="center"/>
    </xf>
    <xf numFmtId="164" fontId="6" fillId="0" borderId="1" xfId="1" applyNumberFormat="1" applyFont="1" applyBorder="1" applyAlignment="1" applyProtection="1">
      <alignment horizontal="right"/>
    </xf>
    <xf numFmtId="49" fontId="7" fillId="0" borderId="2" xfId="1" applyNumberFormat="1" applyFont="1" applyBorder="1" applyAlignment="1" applyProtection="1">
      <alignment horizontal="center" vertical="center" wrapText="1"/>
    </xf>
    <xf numFmtId="49" fontId="7" fillId="0" borderId="12" xfId="1" applyNumberFormat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12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2" xfId="1" applyNumberFormat="1" applyFont="1" applyBorder="1" applyAlignment="1" applyProtection="1">
      <alignment horizontal="center" vertical="center" wrapText="1"/>
    </xf>
    <xf numFmtId="3" fontId="6" fillId="0" borderId="12" xfId="1" applyNumberFormat="1" applyFont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vertical="top" wrapText="1"/>
    </xf>
    <xf numFmtId="0" fontId="7" fillId="0" borderId="8" xfId="1" applyFont="1" applyBorder="1" applyAlignment="1" applyProtection="1">
      <alignment vertical="top" wrapText="1"/>
    </xf>
    <xf numFmtId="0" fontId="7" fillId="0" borderId="13" xfId="1" applyFont="1" applyBorder="1" applyAlignment="1" applyProtection="1">
      <alignment vertical="top" wrapText="1"/>
    </xf>
    <xf numFmtId="0" fontId="7" fillId="0" borderId="8" xfId="1" applyFont="1" applyBorder="1" applyAlignment="1" applyProtection="1">
      <alignment horizontal="center" vertical="top" wrapText="1"/>
    </xf>
    <xf numFmtId="0" fontId="7" fillId="0" borderId="0" xfId="1" applyFont="1" applyAlignment="1" applyProtection="1"/>
    <xf numFmtId="0" fontId="7" fillId="0" borderId="12" xfId="1" applyFont="1" applyBorder="1" applyAlignment="1" applyProtection="1">
      <alignment vertical="top" wrapText="1"/>
    </xf>
    <xf numFmtId="0" fontId="6" fillId="0" borderId="12" xfId="1" applyFont="1" applyBorder="1" applyAlignment="1" applyProtection="1">
      <alignment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7" xfId="1" applyFont="1" applyBorder="1" applyAlignment="1" applyProtection="1">
      <alignment vertical="top" wrapText="1"/>
    </xf>
    <xf numFmtId="0" fontId="6" fillId="0" borderId="12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vertical="top" wrapText="1"/>
    </xf>
    <xf numFmtId="2" fontId="6" fillId="2" borderId="8" xfId="1" applyNumberFormat="1" applyFont="1" applyFill="1" applyBorder="1" applyAlignment="1" applyProtection="1">
      <alignment horizontal="center" vertical="center" wrapText="1"/>
    </xf>
    <xf numFmtId="2" fontId="6" fillId="2" borderId="14" xfId="1" applyNumberFormat="1" applyFont="1" applyFill="1" applyBorder="1" applyAlignment="1" applyProtection="1">
      <alignment horizontal="center" vertical="center" wrapText="1"/>
    </xf>
    <xf numFmtId="2" fontId="6" fillId="2" borderId="4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vertical="top" wrapText="1"/>
    </xf>
    <xf numFmtId="0" fontId="6" fillId="0" borderId="8" xfId="1" applyFont="1" applyBorder="1" applyAlignment="1" applyProtection="1">
      <alignment vertical="top" wrapText="1"/>
    </xf>
    <xf numFmtId="0" fontId="6" fillId="0" borderId="13" xfId="1" applyFont="1" applyBorder="1" applyAlignment="1" applyProtection="1">
      <alignment vertical="top" wrapText="1"/>
    </xf>
    <xf numFmtId="0" fontId="6" fillId="0" borderId="8" xfId="1" applyFont="1" applyBorder="1" applyAlignment="1" applyProtection="1">
      <alignment horizontal="center" vertical="top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justify" vertical="center"/>
    </xf>
    <xf numFmtId="0" fontId="6" fillId="0" borderId="5" xfId="1" applyFont="1" applyBorder="1" applyAlignment="1" applyProtection="1">
      <alignment vertical="top" wrapText="1"/>
    </xf>
    <xf numFmtId="2" fontId="6" fillId="0" borderId="12" xfId="1" applyNumberFormat="1" applyFont="1" applyBorder="1" applyAlignment="1" applyProtection="1">
      <alignment horizontal="center" vertical="center" wrapText="1"/>
    </xf>
    <xf numFmtId="2" fontId="6" fillId="0" borderId="2" xfId="1" applyNumberFormat="1" applyFont="1" applyBorder="1" applyAlignment="1" applyProtection="1">
      <alignment horizontal="center" vertical="center" wrapText="1"/>
    </xf>
    <xf numFmtId="2" fontId="6" fillId="0" borderId="8" xfId="1" applyNumberFormat="1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vertical="top" wrapText="1"/>
    </xf>
    <xf numFmtId="0" fontId="7" fillId="0" borderId="11" xfId="1" applyFont="1" applyBorder="1" applyAlignment="1" applyProtection="1">
      <alignment vertical="top" wrapText="1"/>
    </xf>
    <xf numFmtId="0" fontId="7" fillId="0" borderId="7" xfId="1" applyFont="1" applyBorder="1" applyAlignment="1" applyProtection="1">
      <alignment vertical="top" wrapText="1"/>
    </xf>
    <xf numFmtId="2" fontId="6" fillId="2" borderId="12" xfId="1" applyNumberFormat="1" applyFont="1" applyFill="1" applyBorder="1" applyAlignment="1" applyProtection="1">
      <alignment horizontal="center" vertical="center" wrapText="1"/>
    </xf>
    <xf numFmtId="2" fontId="6" fillId="2" borderId="7" xfId="1" applyNumberFormat="1" applyFont="1" applyFill="1" applyBorder="1" applyAlignment="1" applyProtection="1">
      <alignment horizontal="center" vertical="center" wrapText="1"/>
    </xf>
    <xf numFmtId="0" fontId="6" fillId="0" borderId="15" xfId="1" applyFont="1" applyBorder="1" applyAlignment="1" applyProtection="1">
      <alignment vertical="top" wrapText="1"/>
    </xf>
    <xf numFmtId="0" fontId="6" fillId="0" borderId="14" xfId="1" applyFont="1" applyBorder="1" applyAlignment="1" applyProtection="1">
      <alignment vertical="top" wrapText="1"/>
    </xf>
    <xf numFmtId="0" fontId="6" fillId="0" borderId="4" xfId="1" applyFont="1" applyBorder="1" applyAlignment="1" applyProtection="1">
      <alignment vertical="top" wrapText="1"/>
    </xf>
    <xf numFmtId="0" fontId="6" fillId="0" borderId="0" xfId="1" applyFont="1" applyAlignment="1" applyProtection="1">
      <alignment vertical="top" wrapText="1"/>
    </xf>
    <xf numFmtId="0" fontId="6" fillId="0" borderId="4" xfId="1" applyFont="1" applyBorder="1" applyAlignment="1" applyProtection="1">
      <alignment horizontal="center" vertical="top" wrapText="1"/>
    </xf>
    <xf numFmtId="2" fontId="6" fillId="2" borderId="10" xfId="1" applyNumberFormat="1" applyFont="1" applyFill="1" applyBorder="1" applyAlignment="1" applyProtection="1">
      <alignment horizontal="center" vertical="center" wrapText="1"/>
    </xf>
    <xf numFmtId="2" fontId="6" fillId="2" borderId="3" xfId="1" applyNumberFormat="1" applyFont="1" applyFill="1" applyBorder="1" applyAlignment="1" applyProtection="1">
      <alignment horizontal="center" vertical="center" wrapText="1"/>
    </xf>
    <xf numFmtId="3" fontId="6" fillId="0" borderId="8" xfId="1" applyNumberFormat="1" applyFont="1" applyBorder="1" applyAlignment="1" applyProtection="1">
      <alignment horizontal="center" vertical="top" wrapText="1"/>
    </xf>
    <xf numFmtId="0" fontId="6" fillId="0" borderId="3" xfId="1" applyFont="1" applyBorder="1" applyAlignment="1" applyProtection="1">
      <alignment vertical="top" wrapText="1"/>
    </xf>
    <xf numFmtId="0" fontId="6" fillId="0" borderId="10" xfId="1" applyFont="1" applyBorder="1" applyAlignment="1" applyProtection="1">
      <alignment vertical="top" wrapText="1"/>
    </xf>
    <xf numFmtId="0" fontId="6" fillId="0" borderId="10" xfId="1" applyFont="1" applyBorder="1" applyAlignment="1" applyProtection="1">
      <alignment horizontal="center" vertical="top" wrapText="1"/>
    </xf>
    <xf numFmtId="0" fontId="6" fillId="0" borderId="6" xfId="1" applyFont="1" applyBorder="1" applyAlignment="1" applyProtection="1">
      <alignment vertical="top" wrapText="1"/>
    </xf>
    <xf numFmtId="2" fontId="6" fillId="0" borderId="10" xfId="1" applyNumberFormat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left" vertical="top" wrapText="1"/>
    </xf>
    <xf numFmtId="0" fontId="7" fillId="0" borderId="11" xfId="1" applyFont="1" applyBorder="1" applyAlignment="1" applyProtection="1">
      <alignment vertical="center" wrapText="1"/>
    </xf>
    <xf numFmtId="0" fontId="7" fillId="0" borderId="7" xfId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2" fontId="6" fillId="2" borderId="5" xfId="1" applyNumberFormat="1" applyFont="1" applyFill="1" applyBorder="1" applyAlignment="1" applyProtection="1">
      <alignment horizontal="center" vertical="center" wrapText="1"/>
    </xf>
    <xf numFmtId="2" fontId="6" fillId="2" borderId="11" xfId="1" applyNumberFormat="1" applyFont="1" applyFill="1" applyBorder="1" applyAlignment="1" applyProtection="1">
      <alignment horizontal="center" vertical="center" wrapText="1"/>
    </xf>
    <xf numFmtId="2" fontId="6" fillId="2" borderId="15" xfId="1" applyNumberFormat="1" applyFont="1" applyFill="1" applyBorder="1" applyAlignment="1" applyProtection="1">
      <alignment horizontal="center" vertical="center" wrapText="1"/>
    </xf>
    <xf numFmtId="0" fontId="7" fillId="0" borderId="5" xfId="1" applyFont="1" applyBorder="1" applyAlignment="1" applyProtection="1">
      <alignment vertical="top" wrapText="1"/>
    </xf>
    <xf numFmtId="0" fontId="6" fillId="0" borderId="2" xfId="1" applyFont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center" vertical="top" wrapText="1"/>
    </xf>
    <xf numFmtId="0" fontId="6" fillId="0" borderId="7" xfId="1" applyFont="1" applyBorder="1" applyAlignment="1" applyProtection="1">
      <alignment horizontal="center" vertical="top" wrapText="1"/>
    </xf>
    <xf numFmtId="0" fontId="6" fillId="0" borderId="14" xfId="1" applyFont="1" applyBorder="1" applyAlignment="1" applyProtection="1">
      <alignment horizontal="center" vertical="top" wrapText="1"/>
    </xf>
    <xf numFmtId="0" fontId="7" fillId="0" borderId="13" xfId="1" applyFont="1" applyBorder="1" applyAlignment="1" applyProtection="1">
      <alignment vertical="center" wrapText="1"/>
    </xf>
    <xf numFmtId="2" fontId="6" fillId="2" borderId="8" xfId="1" applyNumberFormat="1" applyFont="1" applyFill="1" applyBorder="1" applyAlignment="1" applyProtection="1">
      <alignment horizontal="center" vertical="center"/>
    </xf>
    <xf numFmtId="2" fontId="6" fillId="2" borderId="5" xfId="1" applyNumberFormat="1" applyFont="1" applyFill="1" applyBorder="1" applyAlignment="1" applyProtection="1">
      <alignment horizontal="center" vertical="center"/>
    </xf>
    <xf numFmtId="2" fontId="6" fillId="2" borderId="2" xfId="1" applyNumberFormat="1" applyFont="1" applyFill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top" wrapText="1"/>
    </xf>
    <xf numFmtId="2" fontId="6" fillId="2" borderId="9" xfId="1" applyNumberFormat="1" applyFont="1" applyFill="1" applyBorder="1" applyAlignment="1" applyProtection="1">
      <alignment horizontal="center" vertical="center" wrapText="1"/>
    </xf>
    <xf numFmtId="2" fontId="6" fillId="0" borderId="7" xfId="1" applyNumberFormat="1" applyFont="1" applyBorder="1" applyAlignment="1" applyProtection="1">
      <alignment horizontal="center" vertical="center" wrapText="1"/>
    </xf>
    <xf numFmtId="0" fontId="6" fillId="0" borderId="9" xfId="1" applyFont="1" applyBorder="1" applyAlignment="1" applyProtection="1">
      <alignment vertical="top" wrapText="1"/>
    </xf>
    <xf numFmtId="0" fontId="7" fillId="0" borderId="12" xfId="1" applyFont="1" applyBorder="1" applyAlignment="1" applyProtection="1">
      <alignment horizontal="center" vertical="top" wrapText="1"/>
    </xf>
    <xf numFmtId="2" fontId="6" fillId="0" borderId="3" xfId="1" applyNumberFormat="1" applyFont="1" applyBorder="1" applyAlignment="1" applyProtection="1">
      <alignment horizontal="center" vertical="center" wrapText="1"/>
    </xf>
    <xf numFmtId="2" fontId="6" fillId="0" borderId="9" xfId="1" applyNumberFormat="1" applyFont="1" applyBorder="1" applyAlignment="1" applyProtection="1">
      <alignment horizontal="center" vertical="center" wrapText="1"/>
    </xf>
    <xf numFmtId="2" fontId="6" fillId="0" borderId="14" xfId="1" applyNumberFormat="1" applyFont="1" applyBorder="1" applyAlignment="1" applyProtection="1">
      <alignment horizontal="center" vertical="center" wrapText="1"/>
    </xf>
    <xf numFmtId="2" fontId="6" fillId="0" borderId="4" xfId="1" applyNumberFormat="1" applyFont="1" applyBorder="1" applyAlignment="1" applyProtection="1">
      <alignment horizontal="center" vertical="center" wrapText="1"/>
    </xf>
    <xf numFmtId="3" fontId="6" fillId="0" borderId="2" xfId="1" applyNumberFormat="1" applyFont="1" applyBorder="1" applyAlignment="1" applyProtection="1">
      <alignment horizontal="right" vertical="center" wrapText="1"/>
    </xf>
    <xf numFmtId="0" fontId="6" fillId="0" borderId="13" xfId="1" applyFont="1" applyBorder="1" applyAlignment="1" applyProtection="1">
      <alignment vertical="center" wrapText="1"/>
    </xf>
    <xf numFmtId="0" fontId="6" fillId="0" borderId="1" xfId="1" applyFont="1" applyBorder="1" applyAlignment="1" applyProtection="1">
      <alignment horizontal="center" vertical="top" wrapText="1"/>
    </xf>
    <xf numFmtId="0" fontId="6" fillId="0" borderId="13" xfId="1" applyFont="1" applyBorder="1" applyAlignment="1" applyProtection="1">
      <alignment horizontal="center" vertical="top" wrapText="1"/>
    </xf>
    <xf numFmtId="0" fontId="21" fillId="0" borderId="10" xfId="1" applyFont="1" applyBorder="1" applyAlignment="1" applyProtection="1">
      <alignment horizontal="center" vertical="top" wrapText="1"/>
    </xf>
    <xf numFmtId="0" fontId="22" fillId="0" borderId="8" xfId="1" applyFont="1" applyBorder="1" applyAlignment="1" applyProtection="1">
      <alignment vertical="top" wrapText="1"/>
    </xf>
    <xf numFmtId="0" fontId="22" fillId="0" borderId="8" xfId="1" applyFont="1" applyBorder="1" applyAlignment="1" applyProtection="1">
      <alignment horizontal="center" vertical="top" wrapText="1"/>
    </xf>
    <xf numFmtId="2" fontId="6" fillId="2" borderId="13" xfId="1" applyNumberFormat="1" applyFont="1" applyFill="1" applyBorder="1" applyAlignment="1" applyProtection="1">
      <alignment horizontal="center" vertical="center" wrapText="1"/>
    </xf>
    <xf numFmtId="2" fontId="6" fillId="2" borderId="1" xfId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Border="1" applyAlignment="1" applyProtection="1">
      <alignment horizontal="center" vertical="center" wrapText="1"/>
    </xf>
    <xf numFmtId="2" fontId="6" fillId="2" borderId="6" xfId="1" applyNumberFormat="1" applyFont="1" applyFill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16" xfId="1" applyFont="1" applyBorder="1" applyAlignment="1" applyProtection="1"/>
    <xf numFmtId="0" fontId="6" fillId="0" borderId="17" xfId="1" applyFont="1" applyBorder="1" applyAlignment="1" applyProtection="1"/>
    <xf numFmtId="0" fontId="6" fillId="0" borderId="19" xfId="1" applyFont="1" applyBorder="1" applyAlignment="1" applyProtection="1"/>
    <xf numFmtId="0" fontId="6" fillId="0" borderId="19" xfId="1" applyFont="1" applyBorder="1" applyAlignment="1" applyProtection="1">
      <alignment horizontal="center"/>
    </xf>
    <xf numFmtId="0" fontId="7" fillId="0" borderId="20" xfId="1" applyFont="1" applyBorder="1" applyAlignment="1" applyProtection="1"/>
    <xf numFmtId="0" fontId="7" fillId="0" borderId="19" xfId="1" applyFont="1" applyBorder="1" applyAlignment="1" applyProtection="1"/>
    <xf numFmtId="0" fontId="7" fillId="0" borderId="17" xfId="1" applyFont="1" applyBorder="1" applyAlignment="1" applyProtection="1"/>
    <xf numFmtId="0" fontId="7" fillId="0" borderId="18" xfId="1" applyFont="1" applyBorder="1" applyAlignment="1" applyProtection="1"/>
    <xf numFmtId="3" fontId="7" fillId="0" borderId="2" xfId="1" applyNumberFormat="1" applyFont="1" applyBorder="1" applyAlignment="1" applyProtection="1">
      <alignment horizontal="center"/>
    </xf>
    <xf numFmtId="3" fontId="7" fillId="0" borderId="3" xfId="1" applyNumberFormat="1" applyFont="1" applyBorder="1" applyAlignment="1" applyProtection="1">
      <alignment horizontal="center"/>
    </xf>
    <xf numFmtId="2" fontId="6" fillId="3" borderId="4" xfId="1" applyNumberFormat="1" applyFont="1" applyFill="1" applyBorder="1" applyAlignment="1" applyProtection="1">
      <alignment horizontal="center" vertical="center" wrapText="1"/>
    </xf>
    <xf numFmtId="2" fontId="6" fillId="3" borderId="12" xfId="1" applyNumberFormat="1" applyFont="1" applyFill="1" applyBorder="1" applyAlignment="1" applyProtection="1">
      <alignment horizontal="center" vertical="center" wrapText="1"/>
    </xf>
    <xf numFmtId="2" fontId="6" fillId="3" borderId="7" xfId="1" applyNumberFormat="1" applyFont="1" applyFill="1" applyBorder="1" applyAlignment="1" applyProtection="1">
      <alignment horizontal="center" vertical="center" wrapText="1"/>
    </xf>
    <xf numFmtId="2" fontId="6" fillId="3" borderId="8" xfId="1" applyNumberFormat="1" applyFont="1" applyFill="1" applyBorder="1" applyAlignment="1" applyProtection="1">
      <alignment horizontal="center" vertical="center" wrapText="1"/>
    </xf>
    <xf numFmtId="2" fontId="6" fillId="3" borderId="2" xfId="1" applyNumberFormat="1" applyFont="1" applyFill="1" applyBorder="1" applyAlignment="1" applyProtection="1">
      <alignment horizontal="center" vertical="center" wrapText="1"/>
    </xf>
    <xf numFmtId="2" fontId="6" fillId="3" borderId="10" xfId="1" applyNumberFormat="1" applyFont="1" applyFill="1" applyBorder="1" applyAlignment="1" applyProtection="1">
      <alignment horizontal="center" vertical="center" wrapText="1"/>
    </xf>
    <xf numFmtId="2" fontId="6" fillId="3" borderId="3" xfId="1" applyNumberFormat="1" applyFont="1" applyFill="1" applyBorder="1" applyAlignment="1" applyProtection="1">
      <alignment horizontal="center" vertical="center" wrapText="1"/>
    </xf>
    <xf numFmtId="2" fontId="7" fillId="3" borderId="8" xfId="1" applyNumberFormat="1" applyFont="1" applyFill="1" applyBorder="1" applyAlignment="1" applyProtection="1">
      <alignment horizontal="center" vertical="center" wrapText="1"/>
    </xf>
    <xf numFmtId="2" fontId="7" fillId="3" borderId="2" xfId="1" applyNumberFormat="1" applyFont="1" applyFill="1" applyBorder="1" applyAlignment="1" applyProtection="1">
      <alignment horizontal="center" vertical="center" wrapText="1"/>
    </xf>
    <xf numFmtId="2" fontId="6" fillId="3" borderId="5" xfId="1" applyNumberFormat="1" applyFont="1" applyFill="1" applyBorder="1" applyAlignment="1" applyProtection="1">
      <alignment horizontal="center" vertical="center" wrapText="1"/>
    </xf>
    <xf numFmtId="2" fontId="6" fillId="3" borderId="11" xfId="1" applyNumberFormat="1" applyFont="1" applyFill="1" applyBorder="1" applyAlignment="1" applyProtection="1">
      <alignment horizontal="center" vertical="center" wrapText="1"/>
    </xf>
    <xf numFmtId="2" fontId="6" fillId="4" borderId="8" xfId="1" applyNumberFormat="1" applyFont="1" applyFill="1" applyBorder="1" applyAlignment="1" applyProtection="1">
      <alignment horizontal="center" vertical="center" wrapText="1"/>
    </xf>
    <xf numFmtId="2" fontId="6" fillId="4" borderId="12" xfId="1" applyNumberFormat="1" applyFont="1" applyFill="1" applyBorder="1" applyAlignment="1" applyProtection="1">
      <alignment horizontal="center" vertical="center" wrapText="1"/>
    </xf>
    <xf numFmtId="2" fontId="6" fillId="4" borderId="4" xfId="1" applyNumberFormat="1" applyFont="1" applyFill="1" applyBorder="1" applyAlignment="1" applyProtection="1">
      <alignment horizontal="center" vertical="center" wrapText="1"/>
    </xf>
    <xf numFmtId="2" fontId="6" fillId="3" borderId="6" xfId="1" applyNumberFormat="1" applyFont="1" applyFill="1" applyBorder="1" applyAlignment="1" applyProtection="1">
      <alignment horizontal="center" vertical="center" wrapText="1"/>
    </xf>
    <xf numFmtId="0" fontId="6" fillId="4" borderId="3" xfId="1" applyFont="1" applyFill="1" applyBorder="1" applyAlignment="1" applyProtection="1">
      <alignment vertical="top" wrapText="1"/>
    </xf>
    <xf numFmtId="0" fontId="6" fillId="4" borderId="10" xfId="1" applyFont="1" applyFill="1" applyBorder="1" applyAlignment="1" applyProtection="1">
      <alignment vertical="top" wrapText="1"/>
    </xf>
    <xf numFmtId="0" fontId="6" fillId="4" borderId="10" xfId="1" applyFont="1" applyFill="1" applyBorder="1" applyAlignment="1" applyProtection="1">
      <alignment horizontal="center" vertical="top" wrapText="1"/>
    </xf>
    <xf numFmtId="0" fontId="7" fillId="4" borderId="6" xfId="1" applyFont="1" applyFill="1" applyBorder="1" applyAlignment="1" applyProtection="1">
      <alignment vertical="top" wrapText="1"/>
    </xf>
    <xf numFmtId="0" fontId="6" fillId="4" borderId="3" xfId="1" applyFont="1" applyFill="1" applyBorder="1" applyAlignment="1" applyProtection="1">
      <alignment horizontal="center" vertical="center" wrapText="1"/>
    </xf>
    <xf numFmtId="2" fontId="7" fillId="4" borderId="4" xfId="1" applyNumberFormat="1" applyFont="1" applyFill="1" applyBorder="1" applyAlignment="1" applyProtection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49" fontId="7" fillId="0" borderId="21" xfId="0" applyNumberFormat="1" applyFont="1" applyBorder="1" applyAlignment="1">
      <alignment horizontal="left"/>
      <protection locked="0"/>
    </xf>
    <xf numFmtId="0" fontId="23" fillId="0" borderId="0" xfId="4" applyFont="1" applyAlignment="1">
      <alignment horizontal="center" wrapText="1"/>
    </xf>
    <xf numFmtId="0" fontId="16" fillId="0" borderId="0" xfId="4" applyFont="1" applyAlignment="1">
      <alignment horizontal="center"/>
    </xf>
    <xf numFmtId="0" fontId="24" fillId="0" borderId="0" xfId="0" applyFont="1" applyAlignment="1" applyProtection="1">
      <alignment horizontal="right"/>
    </xf>
    <xf numFmtId="0" fontId="6" fillId="0" borderId="0" xfId="1" applyFont="1" applyAlignment="1" applyProtection="1">
      <alignment horizontal="center" vertical="top"/>
    </xf>
    <xf numFmtId="0" fontId="8" fillId="0" borderId="0" xfId="1" applyFont="1" applyAlignment="1" applyProtection="1"/>
    <xf numFmtId="0" fontId="8" fillId="0" borderId="0" xfId="1" applyFont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7" fillId="0" borderId="0" xfId="1" applyFont="1" applyAlignment="1" applyProtection="1">
      <alignment horizontal="center" vertical="center" wrapText="1"/>
    </xf>
    <xf numFmtId="14" fontId="16" fillId="0" borderId="0" xfId="4" applyNumberFormat="1" applyFont="1" applyAlignment="1">
      <alignment horizontal="center"/>
    </xf>
    <xf numFmtId="0" fontId="16" fillId="0" borderId="0" xfId="4" applyFont="1" applyAlignment="1">
      <alignment horizontal="left"/>
    </xf>
    <xf numFmtId="0" fontId="7" fillId="0" borderId="1" xfId="1" applyFont="1" applyBorder="1" applyAlignment="1" applyProtection="1">
      <alignment horizontal="center"/>
    </xf>
    <xf numFmtId="0" fontId="6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/>
    <xf numFmtId="0" fontId="15" fillId="0" borderId="0" xfId="1" applyFont="1" applyAlignment="1" applyProtection="1"/>
    <xf numFmtId="0" fontId="15" fillId="0" borderId="0" xfId="1" applyFont="1" applyAlignment="1" applyProtection="1">
      <alignment horizontal="center"/>
    </xf>
    <xf numFmtId="0" fontId="17" fillId="0" borderId="22" xfId="4" applyFont="1" applyBorder="1" applyAlignment="1">
      <alignment horizontal="left" vertical="top" wrapText="1"/>
    </xf>
    <xf numFmtId="0" fontId="8" fillId="0" borderId="22" xfId="0" applyFont="1" applyBorder="1" applyAlignment="1" applyProtection="1">
      <alignment horizontal="left" wrapText="1"/>
    </xf>
    <xf numFmtId="0" fontId="7" fillId="0" borderId="5" xfId="1" applyFont="1" applyBorder="1" applyAlignment="1" applyProtection="1">
      <alignment horizontal="center" wrapText="1"/>
    </xf>
    <xf numFmtId="0" fontId="7" fillId="0" borderId="8" xfId="1" applyFont="1" applyBorder="1" applyAlignment="1" applyProtection="1">
      <alignment horizontal="center" wrapText="1"/>
    </xf>
    <xf numFmtId="164" fontId="7" fillId="0" borderId="3" xfId="1" applyNumberFormat="1" applyFont="1" applyBorder="1" applyAlignment="1" applyProtection="1">
      <alignment horizontal="center" vertical="center" wrapText="1"/>
    </xf>
    <xf numFmtId="0" fontId="8" fillId="0" borderId="7" xfId="1" applyFont="1" applyBorder="1" applyAlignment="1" applyProtection="1">
      <alignment horizontal="center" wrapText="1"/>
    </xf>
    <xf numFmtId="164" fontId="7" fillId="0" borderId="10" xfId="1" applyNumberFormat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wrapText="1"/>
    </xf>
    <xf numFmtId="0" fontId="6" fillId="0" borderId="1" xfId="1" applyFont="1" applyBorder="1" applyAlignment="1" applyProtection="1">
      <alignment horizontal="left" vertical="center" wrapText="1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13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49" fontId="7" fillId="0" borderId="9" xfId="1" applyNumberFormat="1" applyFont="1" applyBorder="1" applyAlignment="1" applyProtection="1">
      <alignment horizontal="left" vertical="center" wrapText="1"/>
    </xf>
    <xf numFmtId="0" fontId="8" fillId="0" borderId="6" xfId="1" applyFont="1" applyBorder="1" applyAlignment="1" applyProtection="1">
      <alignment horizontal="left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7" fillId="0" borderId="3" xfId="1" applyFont="1" applyBorder="1" applyAlignment="1" applyProtection="1">
      <alignment horizontal="center" vertical="center"/>
    </xf>
    <xf numFmtId="0" fontId="8" fillId="0" borderId="7" xfId="1" applyFont="1" applyBorder="1" applyAlignment="1" applyProtection="1">
      <alignment horizontal="center"/>
    </xf>
    <xf numFmtId="0" fontId="7" fillId="0" borderId="10" xfId="1" applyFont="1" applyBorder="1" applyAlignment="1" applyProtection="1">
      <alignment horizontal="center" vertical="center" wrapText="1"/>
    </xf>
    <xf numFmtId="0" fontId="9" fillId="0" borderId="12" xfId="1" applyFont="1" applyBorder="1" applyAlignment="1" applyProtection="1">
      <alignment horizontal="center" vertical="center" wrapText="1"/>
    </xf>
  </cellXfs>
  <cellStyles count="6">
    <cellStyle name="Įprastas" xfId="0" builtinId="0"/>
    <cellStyle name="Įprastas 2" xfId="3" xr:uid="{7F4AC85D-1AA3-466F-97FB-13B2D3B550BE}"/>
    <cellStyle name="Įprastas 5" xfId="2" xr:uid="{E1AC7731-2DBB-4E73-9C01-E7ED01BC0C1D}"/>
    <cellStyle name="Normal 2" xfId="1" xr:uid="{00000000-0005-0000-0000-000000000000}"/>
    <cellStyle name="Normal_biudz uz 2001 atskaitomybe3" xfId="4" xr:uid="{6B4D7277-1517-472D-A24F-7FA2D689A9D9}"/>
    <cellStyle name="Normal_TRECFORMantras2001333" xfId="5" xr:uid="{F0B47987-44F6-46B5-B6B8-A81BB7EEB192}"/>
  </cellStyles>
  <dxfs count="0"/>
  <tableStyles count="0" defaultTableStyle="TableStyleMedium2" defaultPivotStyle="PivotStyleLight16"/>
  <colors>
    <mruColors>
      <color rgb="FFFFFFCC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96"/>
  <sheetViews>
    <sheetView tabSelected="1" defaultGridColor="0" topLeftCell="A205" colorId="9" workbookViewId="0">
      <selection activeCell="B13" sqref="B13:L13"/>
    </sheetView>
  </sheetViews>
  <sheetFormatPr defaultColWidth="9.140625" defaultRowHeight="13.5" customHeight="1"/>
  <cols>
    <col min="1" max="1" width="3.28515625" style="2" customWidth="1"/>
    <col min="2" max="2" width="3.42578125" style="2" customWidth="1"/>
    <col min="3" max="3" width="4.28515625" style="2" customWidth="1"/>
    <col min="4" max="4" width="2.85546875" style="2" customWidth="1"/>
    <col min="5" max="5" width="4" style="2" customWidth="1"/>
    <col min="6" max="6" width="4.140625" style="3" customWidth="1"/>
    <col min="7" max="7" width="35.85546875" style="2" customWidth="1"/>
    <col min="8" max="8" width="13.5703125" style="2" customWidth="1"/>
    <col min="9" max="9" width="18.28515625" style="2" customWidth="1"/>
    <col min="10" max="10" width="16.85546875" style="2" customWidth="1"/>
    <col min="11" max="11" width="16.5703125" style="2" customWidth="1"/>
    <col min="12" max="12" width="16.7109375" style="2" customWidth="1"/>
    <col min="13" max="13" width="10.85546875" style="2" customWidth="1"/>
    <col min="14" max="14" width="34.42578125" style="2" customWidth="1"/>
    <col min="15" max="256" width="9.140625" style="2" customWidth="1"/>
    <col min="257" max="257" width="9.140625" style="1" customWidth="1"/>
    <col min="258" max="16384" width="9.140625" style="1"/>
  </cols>
  <sheetData>
    <row r="1" spans="1:256" s="9" customFormat="1" ht="15" customHeight="1">
      <c r="A1" s="10"/>
      <c r="B1" s="10"/>
      <c r="C1" s="10"/>
      <c r="D1" s="10"/>
      <c r="E1" s="10"/>
      <c r="F1" s="4"/>
      <c r="G1" s="11"/>
      <c r="H1" s="12"/>
      <c r="I1" s="13"/>
      <c r="J1" s="161" t="s">
        <v>222</v>
      </c>
      <c r="K1" s="161"/>
      <c r="L1" s="161"/>
      <c r="M1" s="14"/>
      <c r="N1" s="1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9" customFormat="1" ht="14.25" customHeight="1">
      <c r="A2" s="10"/>
      <c r="B2" s="10"/>
      <c r="C2" s="10"/>
      <c r="D2" s="10"/>
      <c r="E2" s="10"/>
      <c r="F2" s="4"/>
      <c r="G2" s="10"/>
      <c r="H2" s="12"/>
      <c r="I2" s="16"/>
      <c r="J2" s="17" t="s">
        <v>223</v>
      </c>
      <c r="K2" s="18"/>
      <c r="L2" s="19"/>
      <c r="M2" s="14"/>
      <c r="N2" s="1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9" customFormat="1" ht="14.25" hidden="1" customHeight="1">
      <c r="A3" s="10"/>
      <c r="B3" s="10"/>
      <c r="C3" s="10"/>
      <c r="D3" s="10"/>
      <c r="E3" s="10"/>
      <c r="F3" s="4"/>
      <c r="G3" s="10"/>
      <c r="H3" s="12"/>
      <c r="I3" s="16"/>
      <c r="J3" s="20"/>
      <c r="K3" s="18"/>
      <c r="L3" s="19"/>
      <c r="M3" s="14"/>
      <c r="N3" s="1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9" customFormat="1" ht="14.25" customHeight="1">
      <c r="A4" s="10"/>
      <c r="B4" s="10"/>
      <c r="C4" s="10"/>
      <c r="D4" s="10"/>
      <c r="E4" s="10"/>
      <c r="F4" s="4"/>
      <c r="G4" s="10"/>
      <c r="H4" s="12"/>
      <c r="I4" s="16"/>
      <c r="J4" s="20"/>
      <c r="K4" s="18"/>
      <c r="L4" s="19"/>
      <c r="M4" s="14"/>
      <c r="N4" s="1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2" customHeight="1">
      <c r="A5" s="10"/>
      <c r="B5" s="10"/>
      <c r="C5" s="163" t="s">
        <v>230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256" s="2" customFormat="1" ht="27" customHeight="1">
      <c r="A6" s="10"/>
      <c r="B6" s="10"/>
      <c r="C6" s="10"/>
      <c r="D6" s="10"/>
      <c r="E6" s="10"/>
      <c r="F6" s="4"/>
      <c r="G6" s="162" t="s">
        <v>227</v>
      </c>
      <c r="H6" s="162"/>
      <c r="I6" s="162"/>
      <c r="J6" s="162"/>
      <c r="K6" s="162"/>
      <c r="L6" s="162"/>
      <c r="M6" s="162"/>
      <c r="N6" s="162"/>
    </row>
    <row r="7" spans="1:256" ht="18.75" customHeight="1">
      <c r="A7" s="166" t="s">
        <v>0</v>
      </c>
      <c r="B7" s="167"/>
      <c r="C7" s="167"/>
      <c r="D7" s="167"/>
      <c r="E7" s="167"/>
      <c r="F7" s="168"/>
      <c r="G7" s="167"/>
      <c r="H7" s="167"/>
      <c r="I7" s="167"/>
      <c r="J7" s="167"/>
      <c r="K7" s="167"/>
      <c r="L7" s="167"/>
      <c r="M7" s="10"/>
      <c r="N7" s="10"/>
    </row>
    <row r="8" spans="1:256" ht="14.25" customHeight="1">
      <c r="A8" s="21"/>
      <c r="B8" s="22"/>
      <c r="C8" s="22"/>
      <c r="D8" s="22"/>
      <c r="E8" s="22"/>
      <c r="F8" s="23"/>
      <c r="G8" s="169" t="s">
        <v>1</v>
      </c>
      <c r="H8" s="169"/>
      <c r="I8" s="169"/>
      <c r="J8" s="169"/>
      <c r="K8" s="169"/>
      <c r="L8" s="22"/>
      <c r="M8" s="10"/>
      <c r="N8" s="10"/>
    </row>
    <row r="9" spans="1:256" s="9" customFormat="1" ht="16.5" customHeight="1">
      <c r="A9" s="170" t="s">
        <v>237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0"/>
      <c r="N9" s="1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2" customHeight="1">
      <c r="A10" s="10"/>
      <c r="B10" s="10"/>
      <c r="C10" s="10"/>
      <c r="D10" s="10"/>
      <c r="E10" s="10"/>
      <c r="F10" s="4"/>
      <c r="G10" s="164" t="s">
        <v>229</v>
      </c>
      <c r="H10" s="164"/>
      <c r="I10" s="164"/>
      <c r="J10" s="164"/>
      <c r="K10" s="164"/>
      <c r="L10" s="4"/>
      <c r="M10" s="10"/>
      <c r="N10" s="10"/>
    </row>
    <row r="11" spans="1:256" s="9" customFormat="1" ht="12.75" customHeight="1">
      <c r="A11" s="10"/>
      <c r="B11" s="10"/>
      <c r="C11" s="10"/>
      <c r="D11" s="10"/>
      <c r="E11" s="10"/>
      <c r="F11" s="4"/>
      <c r="G11" s="164" t="s">
        <v>224</v>
      </c>
      <c r="H11" s="164"/>
      <c r="I11" s="164"/>
      <c r="J11" s="164"/>
      <c r="K11" s="164"/>
      <c r="L11" s="10"/>
      <c r="M11" s="10"/>
      <c r="N11" s="1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5.45" customHeight="1">
      <c r="A12" s="10"/>
      <c r="B12" s="10"/>
      <c r="C12" s="10"/>
      <c r="D12" s="10"/>
      <c r="E12" s="10"/>
      <c r="F12" s="4"/>
      <c r="G12" s="10"/>
      <c r="H12" s="10"/>
      <c r="I12" s="10"/>
      <c r="J12" s="10"/>
      <c r="K12" s="10"/>
      <c r="L12" s="10"/>
      <c r="M12" s="10"/>
      <c r="N12" s="10"/>
    </row>
    <row r="13" spans="1:256" ht="12" customHeight="1">
      <c r="A13" s="10"/>
      <c r="B13" s="170" t="s">
        <v>2</v>
      </c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0"/>
      <c r="N13" s="10"/>
    </row>
    <row r="14" spans="1:256" ht="12" customHeight="1">
      <c r="A14" s="10"/>
      <c r="B14" s="10"/>
      <c r="C14" s="10"/>
      <c r="D14" s="10"/>
      <c r="E14" s="10"/>
      <c r="F14" s="4"/>
      <c r="G14" s="164"/>
      <c r="H14" s="164"/>
      <c r="I14" s="164"/>
      <c r="J14" s="164"/>
      <c r="K14" s="164"/>
      <c r="L14" s="4"/>
      <c r="M14" s="10"/>
      <c r="N14" s="10"/>
    </row>
    <row r="15" spans="1:256" s="9" customFormat="1" ht="12.75" customHeight="1">
      <c r="A15" s="10"/>
      <c r="B15" s="10"/>
      <c r="C15" s="10"/>
      <c r="D15" s="10"/>
      <c r="E15" s="10"/>
      <c r="F15" s="4"/>
      <c r="G15" s="171">
        <v>46304</v>
      </c>
      <c r="H15" s="164"/>
      <c r="I15" s="164"/>
      <c r="J15" s="164"/>
      <c r="K15" s="164"/>
      <c r="L15" s="10"/>
      <c r="M15" s="10"/>
      <c r="N15" s="1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2" customHeight="1">
      <c r="A16" s="10"/>
      <c r="B16" s="10"/>
      <c r="C16" s="10"/>
      <c r="D16" s="10"/>
      <c r="E16" s="10"/>
      <c r="F16" s="4"/>
      <c r="G16" s="172" t="s">
        <v>225</v>
      </c>
      <c r="H16" s="172"/>
      <c r="I16" s="172"/>
      <c r="J16" s="172"/>
      <c r="K16" s="172"/>
      <c r="L16" s="10"/>
      <c r="M16" s="10"/>
      <c r="N16" s="10"/>
    </row>
    <row r="17" spans="1:14" ht="6.75" customHeight="1">
      <c r="A17" s="10"/>
      <c r="B17" s="10"/>
      <c r="C17" s="10"/>
      <c r="D17" s="10"/>
      <c r="E17" s="10"/>
      <c r="F17" s="4"/>
      <c r="G17" s="25"/>
      <c r="H17" s="25"/>
      <c r="I17" s="25"/>
      <c r="J17" s="25"/>
      <c r="K17" s="25"/>
      <c r="L17" s="10"/>
      <c r="M17" s="10"/>
      <c r="N17" s="10"/>
    </row>
    <row r="18" spans="1:14" ht="13.9" customHeight="1">
      <c r="A18" s="10"/>
      <c r="B18" s="16"/>
      <c r="C18" s="16"/>
      <c r="D18" s="16"/>
      <c r="E18" s="173" t="s">
        <v>228</v>
      </c>
      <c r="F18" s="173"/>
      <c r="G18" s="173"/>
      <c r="H18" s="173"/>
      <c r="I18" s="173"/>
      <c r="J18" s="173"/>
      <c r="K18" s="173"/>
      <c r="L18" s="16"/>
      <c r="M18" s="10"/>
      <c r="N18" s="10"/>
    </row>
    <row r="19" spans="1:14" ht="12" customHeight="1">
      <c r="A19" s="174" t="s">
        <v>3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0"/>
      <c r="N19" s="10"/>
    </row>
    <row r="20" spans="1:14" ht="12" customHeight="1">
      <c r="A20" s="10"/>
      <c r="B20" s="10"/>
      <c r="C20" s="10"/>
      <c r="D20" s="10"/>
      <c r="E20" s="10"/>
      <c r="F20" s="4"/>
      <c r="G20" s="10"/>
      <c r="H20" s="10"/>
      <c r="I20" s="10"/>
      <c r="J20" s="26"/>
      <c r="K20" s="27"/>
      <c r="L20" s="28" t="s">
        <v>4</v>
      </c>
      <c r="M20" s="10"/>
      <c r="N20" s="10"/>
    </row>
    <row r="21" spans="1:14" ht="11.25" customHeight="1">
      <c r="A21" s="10"/>
      <c r="B21" s="10"/>
      <c r="C21" s="10"/>
      <c r="D21" s="10"/>
      <c r="E21" s="10"/>
      <c r="F21" s="4"/>
      <c r="G21" s="10"/>
      <c r="H21" s="10"/>
      <c r="I21" s="10"/>
      <c r="J21" s="29" t="s">
        <v>5</v>
      </c>
      <c r="K21" s="25"/>
      <c r="L21" s="30"/>
      <c r="M21" s="10"/>
      <c r="N21" s="10"/>
    </row>
    <row r="22" spans="1:14" ht="12" customHeight="1">
      <c r="A22" s="10"/>
      <c r="B22" s="10"/>
      <c r="C22" s="10"/>
      <c r="D22" s="10"/>
      <c r="E22" s="10"/>
      <c r="F22" s="4"/>
      <c r="G22" s="10"/>
      <c r="H22" s="10"/>
      <c r="I22" s="4"/>
      <c r="J22" s="4"/>
      <c r="K22" s="31" t="s">
        <v>6</v>
      </c>
      <c r="L22" s="30"/>
      <c r="M22" s="10"/>
      <c r="N22" s="10"/>
    </row>
    <row r="23" spans="1:14" ht="12.75" customHeight="1">
      <c r="A23" s="10"/>
      <c r="B23" s="10"/>
      <c r="C23" s="175"/>
      <c r="D23" s="176"/>
      <c r="E23" s="176"/>
      <c r="F23" s="177"/>
      <c r="G23" s="176"/>
      <c r="H23" s="176"/>
      <c r="I23" s="176"/>
      <c r="J23" s="10"/>
      <c r="K23" s="31" t="s">
        <v>7</v>
      </c>
      <c r="L23" s="32">
        <v>190647718</v>
      </c>
      <c r="M23" s="10"/>
      <c r="N23" s="10"/>
    </row>
    <row r="24" spans="1:14" ht="12" customHeight="1">
      <c r="A24" s="10"/>
      <c r="B24" s="10"/>
      <c r="C24" s="10"/>
      <c r="D24" s="10"/>
      <c r="E24" s="10"/>
      <c r="F24" s="4"/>
      <c r="G24" s="4"/>
      <c r="H24" s="33"/>
      <c r="I24" s="10"/>
      <c r="J24" s="34" t="s">
        <v>8</v>
      </c>
      <c r="K24" s="139">
        <v>0</v>
      </c>
      <c r="L24" s="138">
        <v>2</v>
      </c>
      <c r="M24" s="10"/>
      <c r="N24" s="10"/>
    </row>
    <row r="25" spans="1:14" ht="12.75" customHeight="1">
      <c r="A25" s="10"/>
      <c r="B25" s="10"/>
      <c r="C25" s="10"/>
      <c r="D25" s="10"/>
      <c r="E25" s="10"/>
      <c r="F25" s="4"/>
      <c r="G25" s="35" t="s">
        <v>10</v>
      </c>
      <c r="H25" s="36"/>
      <c r="I25" s="37"/>
      <c r="J25" s="38"/>
      <c r="K25" s="30"/>
      <c r="L25" s="32" t="s">
        <v>234</v>
      </c>
      <c r="M25" s="10"/>
      <c r="N25" s="10"/>
    </row>
    <row r="26" spans="1:14" ht="13.5" customHeight="1">
      <c r="A26" s="10"/>
      <c r="B26" s="10"/>
      <c r="C26" s="10"/>
      <c r="D26" s="10"/>
      <c r="E26" s="10"/>
      <c r="F26" s="4"/>
      <c r="G26" s="165" t="s">
        <v>231</v>
      </c>
      <c r="H26" s="165"/>
      <c r="I26" s="39" t="s">
        <v>215</v>
      </c>
      <c r="J26" s="40" t="s">
        <v>9</v>
      </c>
      <c r="K26" s="40" t="s">
        <v>9</v>
      </c>
      <c r="L26" s="40" t="s">
        <v>9</v>
      </c>
      <c r="M26" s="10"/>
      <c r="N26" s="10"/>
    </row>
    <row r="27" spans="1:14" ht="17.45" customHeight="1">
      <c r="A27" s="186"/>
      <c r="B27" s="186"/>
      <c r="C27" s="186"/>
      <c r="D27" s="186"/>
      <c r="E27" s="186"/>
      <c r="F27" s="186"/>
      <c r="G27" s="186"/>
      <c r="H27" s="186"/>
      <c r="I27" s="41"/>
      <c r="J27" s="41"/>
      <c r="K27" s="42"/>
      <c r="L27" s="43" t="s">
        <v>11</v>
      </c>
      <c r="M27" s="10"/>
      <c r="N27" s="10"/>
    </row>
    <row r="28" spans="1:14" ht="24" customHeight="1">
      <c r="A28" s="190" t="s">
        <v>12</v>
      </c>
      <c r="B28" s="191"/>
      <c r="C28" s="191"/>
      <c r="D28" s="191"/>
      <c r="E28" s="191"/>
      <c r="F28" s="191"/>
      <c r="G28" s="194" t="s">
        <v>13</v>
      </c>
      <c r="H28" s="196" t="s">
        <v>14</v>
      </c>
      <c r="I28" s="180" t="s">
        <v>15</v>
      </c>
      <c r="J28" s="181"/>
      <c r="K28" s="182" t="s">
        <v>16</v>
      </c>
      <c r="L28" s="184" t="s">
        <v>17</v>
      </c>
      <c r="M28" s="10"/>
      <c r="N28" s="10"/>
    </row>
    <row r="29" spans="1:14" ht="46.5" customHeight="1">
      <c r="A29" s="192"/>
      <c r="B29" s="193"/>
      <c r="C29" s="193"/>
      <c r="D29" s="193"/>
      <c r="E29" s="193"/>
      <c r="F29" s="193"/>
      <c r="G29" s="195"/>
      <c r="H29" s="197"/>
      <c r="I29" s="44" t="s">
        <v>18</v>
      </c>
      <c r="J29" s="45" t="s">
        <v>19</v>
      </c>
      <c r="K29" s="183"/>
      <c r="L29" s="185"/>
      <c r="M29" s="10"/>
      <c r="N29" s="10"/>
    </row>
    <row r="30" spans="1:14" ht="11.25" customHeight="1">
      <c r="A30" s="187" t="s">
        <v>20</v>
      </c>
      <c r="B30" s="188"/>
      <c r="C30" s="188"/>
      <c r="D30" s="188"/>
      <c r="E30" s="188"/>
      <c r="F30" s="189"/>
      <c r="G30" s="46">
        <v>2</v>
      </c>
      <c r="H30" s="47">
        <v>3</v>
      </c>
      <c r="I30" s="48" t="s">
        <v>21</v>
      </c>
      <c r="J30" s="49" t="s">
        <v>22</v>
      </c>
      <c r="K30" s="50">
        <v>6</v>
      </c>
      <c r="L30" s="50">
        <v>7</v>
      </c>
      <c r="M30" s="10"/>
      <c r="N30" s="10"/>
    </row>
    <row r="31" spans="1:14" s="5" customFormat="1" ht="14.25" customHeight="1">
      <c r="A31" s="51">
        <v>2</v>
      </c>
      <c r="B31" s="51"/>
      <c r="C31" s="52"/>
      <c r="D31" s="53"/>
      <c r="E31" s="51"/>
      <c r="F31" s="54"/>
      <c r="G31" s="53" t="s">
        <v>23</v>
      </c>
      <c r="H31" s="46">
        <v>1</v>
      </c>
      <c r="I31" s="147">
        <f>SUM(I43+I52)</f>
        <v>1514936</v>
      </c>
      <c r="J31" s="147">
        <f>SUM(J43+J52)</f>
        <v>1189876</v>
      </c>
      <c r="K31" s="148">
        <f>SUM(K43+K52)</f>
        <v>1061863.29</v>
      </c>
      <c r="L31" s="147">
        <f>SUM(L43+L52)</f>
        <v>1061863.29</v>
      </c>
      <c r="M31" s="55"/>
      <c r="N31" s="55"/>
    </row>
    <row r="32" spans="1:14" ht="16.5" hidden="1" customHeight="1">
      <c r="A32" s="51">
        <v>2</v>
      </c>
      <c r="B32" s="56">
        <v>1</v>
      </c>
      <c r="C32" s="57"/>
      <c r="D32" s="58"/>
      <c r="E32" s="59"/>
      <c r="F32" s="60"/>
      <c r="G32" s="61" t="s">
        <v>24</v>
      </c>
      <c r="H32" s="46">
        <v>2</v>
      </c>
      <c r="I32" s="62">
        <f>SUM(I33+I39)</f>
        <v>0</v>
      </c>
      <c r="J32" s="62">
        <f>SUM(J33+J39)</f>
        <v>0</v>
      </c>
      <c r="K32" s="63">
        <f>SUM(K33+K39)</f>
        <v>0</v>
      </c>
      <c r="L32" s="64">
        <f>SUM(L33+L39)</f>
        <v>0</v>
      </c>
      <c r="M32" s="10"/>
      <c r="N32" s="10"/>
    </row>
    <row r="33" spans="1:14" ht="14.25" hidden="1" customHeight="1">
      <c r="A33" s="65">
        <v>2</v>
      </c>
      <c r="B33" s="65">
        <v>1</v>
      </c>
      <c r="C33" s="66">
        <v>1</v>
      </c>
      <c r="D33" s="67"/>
      <c r="E33" s="65"/>
      <c r="F33" s="68"/>
      <c r="G33" s="67" t="s">
        <v>25</v>
      </c>
      <c r="H33" s="46">
        <v>3</v>
      </c>
      <c r="I33" s="62">
        <f>SUM(I34)</f>
        <v>0</v>
      </c>
      <c r="J33" s="62">
        <f>SUM(J34)</f>
        <v>0</v>
      </c>
      <c r="K33" s="69">
        <f>SUM(K34)</f>
        <v>0</v>
      </c>
      <c r="L33" s="62">
        <f>SUM(L34)</f>
        <v>0</v>
      </c>
      <c r="M33" s="70"/>
      <c r="N33" s="10"/>
    </row>
    <row r="34" spans="1:14" ht="13.5" hidden="1" customHeight="1">
      <c r="A34" s="71">
        <v>2</v>
      </c>
      <c r="B34" s="65">
        <v>1</v>
      </c>
      <c r="C34" s="66">
        <v>1</v>
      </c>
      <c r="D34" s="67">
        <v>1</v>
      </c>
      <c r="E34" s="65"/>
      <c r="F34" s="68"/>
      <c r="G34" s="67" t="s">
        <v>25</v>
      </c>
      <c r="H34" s="46">
        <v>4</v>
      </c>
      <c r="I34" s="62">
        <f>SUM(I35+I37)</f>
        <v>0</v>
      </c>
      <c r="J34" s="62">
        <f t="shared" ref="J34:L35" si="0">SUM(J35)</f>
        <v>0</v>
      </c>
      <c r="K34" s="62">
        <f t="shared" si="0"/>
        <v>0</v>
      </c>
      <c r="L34" s="62">
        <f t="shared" si="0"/>
        <v>0</v>
      </c>
      <c r="M34" s="70"/>
      <c r="N34" s="70"/>
    </row>
    <row r="35" spans="1:14" ht="14.25" hidden="1" customHeight="1">
      <c r="A35" s="71">
        <v>2</v>
      </c>
      <c r="B35" s="65">
        <v>1</v>
      </c>
      <c r="C35" s="66">
        <v>1</v>
      </c>
      <c r="D35" s="67">
        <v>1</v>
      </c>
      <c r="E35" s="65">
        <v>1</v>
      </c>
      <c r="F35" s="68"/>
      <c r="G35" s="67" t="s">
        <v>26</v>
      </c>
      <c r="H35" s="46">
        <v>5</v>
      </c>
      <c r="I35" s="69">
        <f>SUM(I36)</f>
        <v>0</v>
      </c>
      <c r="J35" s="69">
        <f t="shared" si="0"/>
        <v>0</v>
      </c>
      <c r="K35" s="69">
        <f t="shared" si="0"/>
        <v>0</v>
      </c>
      <c r="L35" s="69">
        <f t="shared" si="0"/>
        <v>0</v>
      </c>
      <c r="M35" s="70"/>
      <c r="N35" s="70"/>
    </row>
    <row r="36" spans="1:14" ht="14.25" hidden="1" customHeight="1">
      <c r="A36" s="71">
        <v>2</v>
      </c>
      <c r="B36" s="65">
        <v>1</v>
      </c>
      <c r="C36" s="66">
        <v>1</v>
      </c>
      <c r="D36" s="67">
        <v>1</v>
      </c>
      <c r="E36" s="65">
        <v>1</v>
      </c>
      <c r="F36" s="68">
        <v>1</v>
      </c>
      <c r="G36" s="67" t="s">
        <v>26</v>
      </c>
      <c r="H36" s="46">
        <v>6</v>
      </c>
      <c r="I36" s="72"/>
      <c r="J36" s="73"/>
      <c r="K36" s="73"/>
      <c r="L36" s="73"/>
      <c r="M36" s="70"/>
      <c r="N36" s="70"/>
    </row>
    <row r="37" spans="1:14" ht="12.75" hidden="1" customHeight="1">
      <c r="A37" s="71">
        <v>2</v>
      </c>
      <c r="B37" s="65">
        <v>1</v>
      </c>
      <c r="C37" s="66">
        <v>1</v>
      </c>
      <c r="D37" s="67">
        <v>1</v>
      </c>
      <c r="E37" s="65">
        <v>2</v>
      </c>
      <c r="F37" s="68"/>
      <c r="G37" s="67" t="s">
        <v>27</v>
      </c>
      <c r="H37" s="46">
        <v>7</v>
      </c>
      <c r="I37" s="69">
        <f>I38</f>
        <v>0</v>
      </c>
      <c r="J37" s="69">
        <f>J38</f>
        <v>0</v>
      </c>
      <c r="K37" s="69">
        <f>K38</f>
        <v>0</v>
      </c>
      <c r="L37" s="69">
        <f>L38</f>
        <v>0</v>
      </c>
      <c r="M37" s="70"/>
      <c r="N37" s="70"/>
    </row>
    <row r="38" spans="1:14" ht="12.75" hidden="1" customHeight="1">
      <c r="A38" s="71">
        <v>2</v>
      </c>
      <c r="B38" s="65">
        <v>1</v>
      </c>
      <c r="C38" s="66">
        <v>1</v>
      </c>
      <c r="D38" s="67">
        <v>1</v>
      </c>
      <c r="E38" s="65">
        <v>2</v>
      </c>
      <c r="F38" s="68">
        <v>1</v>
      </c>
      <c r="G38" s="67" t="s">
        <v>27</v>
      </c>
      <c r="H38" s="46">
        <v>8</v>
      </c>
      <c r="I38" s="73"/>
      <c r="J38" s="74"/>
      <c r="K38" s="73"/>
      <c r="L38" s="74"/>
      <c r="M38" s="70"/>
      <c r="N38" s="70"/>
    </row>
    <row r="39" spans="1:14" ht="13.5" hidden="1" customHeight="1">
      <c r="A39" s="71">
        <v>2</v>
      </c>
      <c r="B39" s="65">
        <v>1</v>
      </c>
      <c r="C39" s="66">
        <v>2</v>
      </c>
      <c r="D39" s="67"/>
      <c r="E39" s="65"/>
      <c r="F39" s="68"/>
      <c r="G39" s="67" t="s">
        <v>28</v>
      </c>
      <c r="H39" s="46">
        <v>9</v>
      </c>
      <c r="I39" s="69">
        <f t="shared" ref="I39:L41" si="1">I40</f>
        <v>0</v>
      </c>
      <c r="J39" s="62">
        <f t="shared" si="1"/>
        <v>0</v>
      </c>
      <c r="K39" s="69">
        <f t="shared" si="1"/>
        <v>0</v>
      </c>
      <c r="L39" s="62">
        <f t="shared" si="1"/>
        <v>0</v>
      </c>
      <c r="M39" s="70"/>
      <c r="N39" s="70"/>
    </row>
    <row r="40" spans="1:14" ht="15.75" hidden="1" customHeight="1">
      <c r="A40" s="71">
        <v>2</v>
      </c>
      <c r="B40" s="65">
        <v>1</v>
      </c>
      <c r="C40" s="66">
        <v>2</v>
      </c>
      <c r="D40" s="67">
        <v>1</v>
      </c>
      <c r="E40" s="65"/>
      <c r="F40" s="68"/>
      <c r="G40" s="67" t="s">
        <v>28</v>
      </c>
      <c r="H40" s="46">
        <v>10</v>
      </c>
      <c r="I40" s="69">
        <f t="shared" si="1"/>
        <v>0</v>
      </c>
      <c r="J40" s="62">
        <f t="shared" si="1"/>
        <v>0</v>
      </c>
      <c r="K40" s="62">
        <f t="shared" si="1"/>
        <v>0</v>
      </c>
      <c r="L40" s="62">
        <f t="shared" si="1"/>
        <v>0</v>
      </c>
      <c r="M40" s="70"/>
      <c r="N40" s="10"/>
    </row>
    <row r="41" spans="1:14" ht="13.5" hidden="1" customHeight="1">
      <c r="A41" s="71">
        <v>2</v>
      </c>
      <c r="B41" s="65">
        <v>1</v>
      </c>
      <c r="C41" s="66">
        <v>2</v>
      </c>
      <c r="D41" s="67">
        <v>1</v>
      </c>
      <c r="E41" s="65">
        <v>1</v>
      </c>
      <c r="F41" s="68"/>
      <c r="G41" s="67" t="s">
        <v>28</v>
      </c>
      <c r="H41" s="46">
        <v>11</v>
      </c>
      <c r="I41" s="62">
        <f t="shared" si="1"/>
        <v>0</v>
      </c>
      <c r="J41" s="62">
        <f t="shared" si="1"/>
        <v>0</v>
      </c>
      <c r="K41" s="62">
        <f t="shared" si="1"/>
        <v>0</v>
      </c>
      <c r="L41" s="62">
        <f t="shared" si="1"/>
        <v>0</v>
      </c>
      <c r="M41" s="70"/>
      <c r="N41" s="70"/>
    </row>
    <row r="42" spans="1:14" ht="14.25" hidden="1" customHeight="1">
      <c r="A42" s="71">
        <v>2</v>
      </c>
      <c r="B42" s="65">
        <v>1</v>
      </c>
      <c r="C42" s="66">
        <v>2</v>
      </c>
      <c r="D42" s="67">
        <v>1</v>
      </c>
      <c r="E42" s="65">
        <v>1</v>
      </c>
      <c r="F42" s="68">
        <v>1</v>
      </c>
      <c r="G42" s="67" t="s">
        <v>28</v>
      </c>
      <c r="H42" s="46">
        <v>12</v>
      </c>
      <c r="I42" s="74"/>
      <c r="J42" s="73"/>
      <c r="K42" s="73"/>
      <c r="L42" s="73"/>
      <c r="M42" s="70"/>
      <c r="N42" s="70"/>
    </row>
    <row r="43" spans="1:14" ht="14.25" customHeight="1">
      <c r="A43" s="75">
        <v>2</v>
      </c>
      <c r="B43" s="59">
        <v>1</v>
      </c>
      <c r="C43" s="57"/>
      <c r="D43" s="58"/>
      <c r="E43" s="59"/>
      <c r="F43" s="60"/>
      <c r="G43" s="58" t="s">
        <v>24</v>
      </c>
      <c r="H43" s="46">
        <v>2</v>
      </c>
      <c r="I43" s="72">
        <f>SUM(I44+I48)</f>
        <v>1313660</v>
      </c>
      <c r="J43" s="72">
        <f t="shared" ref="J43:L43" si="2">SUM(J44+J48)</f>
        <v>1037330</v>
      </c>
      <c r="K43" s="72">
        <f t="shared" si="2"/>
        <v>950946.13</v>
      </c>
      <c r="L43" s="72">
        <f t="shared" si="2"/>
        <v>950946.13</v>
      </c>
      <c r="M43" s="70"/>
      <c r="N43" s="70"/>
    </row>
    <row r="44" spans="1:14" ht="14.25" customHeight="1">
      <c r="A44" s="75">
        <v>2</v>
      </c>
      <c r="B44" s="59">
        <v>1</v>
      </c>
      <c r="C44" s="57">
        <v>1</v>
      </c>
      <c r="D44" s="58"/>
      <c r="E44" s="59"/>
      <c r="F44" s="60"/>
      <c r="G44" s="58" t="s">
        <v>25</v>
      </c>
      <c r="H44" s="46">
        <v>3</v>
      </c>
      <c r="I44" s="72">
        <v>1292650</v>
      </c>
      <c r="J44" s="72">
        <v>1021160</v>
      </c>
      <c r="K44" s="72">
        <v>935568.73</v>
      </c>
      <c r="L44" s="72">
        <v>935568.73</v>
      </c>
      <c r="M44" s="70"/>
      <c r="N44" s="70"/>
    </row>
    <row r="45" spans="1:14" ht="14.25" customHeight="1">
      <c r="A45" s="75">
        <v>2</v>
      </c>
      <c r="B45" s="59">
        <v>1</v>
      </c>
      <c r="C45" s="57">
        <v>1</v>
      </c>
      <c r="D45" s="58">
        <v>1</v>
      </c>
      <c r="E45" s="59"/>
      <c r="F45" s="60"/>
      <c r="G45" s="58" t="s">
        <v>216</v>
      </c>
      <c r="H45" s="46">
        <v>4</v>
      </c>
      <c r="I45" s="72">
        <v>1292650</v>
      </c>
      <c r="J45" s="72">
        <v>1021160</v>
      </c>
      <c r="K45" s="72">
        <v>935568.73</v>
      </c>
      <c r="L45" s="72">
        <v>935568.73</v>
      </c>
      <c r="M45" s="70"/>
      <c r="N45" s="70"/>
    </row>
    <row r="46" spans="1:14" ht="14.25" customHeight="1">
      <c r="A46" s="75">
        <v>2</v>
      </c>
      <c r="B46" s="59">
        <v>1</v>
      </c>
      <c r="C46" s="57">
        <v>1</v>
      </c>
      <c r="D46" s="58">
        <v>1</v>
      </c>
      <c r="E46" s="59">
        <v>1</v>
      </c>
      <c r="F46" s="60"/>
      <c r="G46" s="58" t="s">
        <v>26</v>
      </c>
      <c r="H46" s="46">
        <v>5</v>
      </c>
      <c r="I46" s="72">
        <v>1292650</v>
      </c>
      <c r="J46" s="72">
        <v>1021160</v>
      </c>
      <c r="K46" s="72">
        <v>935568.73</v>
      </c>
      <c r="L46" s="72">
        <v>935568.73</v>
      </c>
      <c r="M46" s="70"/>
      <c r="N46" s="70"/>
    </row>
    <row r="47" spans="1:14" ht="14.25" customHeight="1">
      <c r="A47" s="75">
        <v>2</v>
      </c>
      <c r="B47" s="59">
        <v>1</v>
      </c>
      <c r="C47" s="57">
        <v>1</v>
      </c>
      <c r="D47" s="58">
        <v>1</v>
      </c>
      <c r="E47" s="59">
        <v>1</v>
      </c>
      <c r="F47" s="60">
        <v>1</v>
      </c>
      <c r="G47" s="58" t="s">
        <v>26</v>
      </c>
      <c r="H47" s="46">
        <v>6</v>
      </c>
      <c r="I47" s="72">
        <v>1292650</v>
      </c>
      <c r="J47" s="72">
        <v>1021160</v>
      </c>
      <c r="K47" s="72">
        <v>935568.73</v>
      </c>
      <c r="L47" s="72">
        <v>935568.73</v>
      </c>
      <c r="M47" s="70"/>
      <c r="N47" s="70"/>
    </row>
    <row r="48" spans="1:14" ht="14.25" customHeight="1">
      <c r="A48" s="75">
        <v>2</v>
      </c>
      <c r="B48" s="59">
        <v>1</v>
      </c>
      <c r="C48" s="57">
        <v>2</v>
      </c>
      <c r="D48" s="58"/>
      <c r="E48" s="59"/>
      <c r="F48" s="60"/>
      <c r="G48" s="58" t="s">
        <v>28</v>
      </c>
      <c r="H48" s="46">
        <v>7</v>
      </c>
      <c r="I48" s="72">
        <v>21010</v>
      </c>
      <c r="J48" s="72">
        <v>16170</v>
      </c>
      <c r="K48" s="72">
        <v>15377.4</v>
      </c>
      <c r="L48" s="72">
        <v>15377.4</v>
      </c>
      <c r="M48" s="70"/>
      <c r="N48" s="70"/>
    </row>
    <row r="49" spans="1:15" ht="14.25" customHeight="1">
      <c r="A49" s="75">
        <v>2</v>
      </c>
      <c r="B49" s="59">
        <v>1</v>
      </c>
      <c r="C49" s="57">
        <v>2</v>
      </c>
      <c r="D49" s="58">
        <v>1</v>
      </c>
      <c r="E49" s="59"/>
      <c r="F49" s="60"/>
      <c r="G49" s="58" t="s">
        <v>28</v>
      </c>
      <c r="H49" s="46">
        <v>8</v>
      </c>
      <c r="I49" s="72">
        <v>21010</v>
      </c>
      <c r="J49" s="72">
        <v>16170</v>
      </c>
      <c r="K49" s="72">
        <v>15377.4</v>
      </c>
      <c r="L49" s="72">
        <v>15377.4</v>
      </c>
      <c r="M49" s="70"/>
      <c r="N49" s="70"/>
    </row>
    <row r="50" spans="1:15" ht="14.25" customHeight="1">
      <c r="A50" s="75">
        <v>2</v>
      </c>
      <c r="B50" s="59">
        <v>1</v>
      </c>
      <c r="C50" s="57">
        <v>2</v>
      </c>
      <c r="D50" s="58">
        <v>1</v>
      </c>
      <c r="E50" s="59">
        <v>1</v>
      </c>
      <c r="F50" s="60"/>
      <c r="G50" s="58" t="s">
        <v>217</v>
      </c>
      <c r="H50" s="46">
        <v>9</v>
      </c>
      <c r="I50" s="72">
        <v>21010</v>
      </c>
      <c r="J50" s="72">
        <v>16170</v>
      </c>
      <c r="K50" s="72">
        <v>15377.4</v>
      </c>
      <c r="L50" s="72">
        <v>15377.4</v>
      </c>
      <c r="M50" s="70"/>
      <c r="N50" s="70"/>
    </row>
    <row r="51" spans="1:15" ht="14.25" customHeight="1">
      <c r="A51" s="75">
        <v>2</v>
      </c>
      <c r="B51" s="59">
        <v>1</v>
      </c>
      <c r="C51" s="57">
        <v>2</v>
      </c>
      <c r="D51" s="58">
        <v>1</v>
      </c>
      <c r="E51" s="59">
        <v>1</v>
      </c>
      <c r="F51" s="60">
        <v>1</v>
      </c>
      <c r="G51" s="58" t="s">
        <v>28</v>
      </c>
      <c r="H51" s="46">
        <v>10</v>
      </c>
      <c r="I51" s="72">
        <v>21010</v>
      </c>
      <c r="J51" s="72">
        <v>16170</v>
      </c>
      <c r="K51" s="72">
        <v>15377.4</v>
      </c>
      <c r="L51" s="72">
        <v>15377.4</v>
      </c>
      <c r="M51" s="70"/>
      <c r="N51" s="70"/>
    </row>
    <row r="52" spans="1:15" ht="26.25" customHeight="1">
      <c r="A52" s="76">
        <v>2</v>
      </c>
      <c r="B52" s="77">
        <v>2</v>
      </c>
      <c r="C52" s="57"/>
      <c r="D52" s="58"/>
      <c r="E52" s="59"/>
      <c r="F52" s="60"/>
      <c r="G52" s="61" t="s">
        <v>29</v>
      </c>
      <c r="H52" s="46">
        <v>11</v>
      </c>
      <c r="I52" s="141">
        <f t="shared" ref="I52:L54" si="3">I53</f>
        <v>201276</v>
      </c>
      <c r="J52" s="142">
        <f t="shared" si="3"/>
        <v>152546</v>
      </c>
      <c r="K52" s="141">
        <f t="shared" si="3"/>
        <v>110917.16000000002</v>
      </c>
      <c r="L52" s="141">
        <f t="shared" si="3"/>
        <v>110917.16000000002</v>
      </c>
      <c r="M52" s="10"/>
      <c r="N52" s="10"/>
    </row>
    <row r="53" spans="1:15" ht="27" customHeight="1">
      <c r="A53" s="71">
        <v>2</v>
      </c>
      <c r="B53" s="65">
        <v>2</v>
      </c>
      <c r="C53" s="66">
        <v>1</v>
      </c>
      <c r="D53" s="67"/>
      <c r="E53" s="65"/>
      <c r="F53" s="68"/>
      <c r="G53" s="58" t="s">
        <v>29</v>
      </c>
      <c r="H53" s="46">
        <v>12</v>
      </c>
      <c r="I53" s="143">
        <f t="shared" si="3"/>
        <v>201276</v>
      </c>
      <c r="J53" s="144">
        <f t="shared" si="3"/>
        <v>152546</v>
      </c>
      <c r="K53" s="143">
        <f t="shared" si="3"/>
        <v>110917.16000000002</v>
      </c>
      <c r="L53" s="144">
        <f t="shared" si="3"/>
        <v>110917.16000000002</v>
      </c>
      <c r="M53" s="70"/>
      <c r="N53" s="10"/>
      <c r="O53" s="6"/>
    </row>
    <row r="54" spans="1:15" ht="15.75" customHeight="1">
      <c r="A54" s="71">
        <v>2</v>
      </c>
      <c r="B54" s="65">
        <v>2</v>
      </c>
      <c r="C54" s="66">
        <v>1</v>
      </c>
      <c r="D54" s="67">
        <v>1</v>
      </c>
      <c r="E54" s="65"/>
      <c r="F54" s="68"/>
      <c r="G54" s="58" t="s">
        <v>29</v>
      </c>
      <c r="H54" s="46">
        <v>13</v>
      </c>
      <c r="I54" s="143">
        <f t="shared" si="3"/>
        <v>201276</v>
      </c>
      <c r="J54" s="144">
        <f t="shared" si="3"/>
        <v>152546</v>
      </c>
      <c r="K54" s="140">
        <f t="shared" si="3"/>
        <v>110917.16000000002</v>
      </c>
      <c r="L54" s="140">
        <f t="shared" si="3"/>
        <v>110917.16000000002</v>
      </c>
      <c r="M54" s="70"/>
      <c r="N54" s="70"/>
    </row>
    <row r="55" spans="1:15" ht="24.75" customHeight="1">
      <c r="A55" s="80">
        <v>2</v>
      </c>
      <c r="B55" s="81">
        <v>2</v>
      </c>
      <c r="C55" s="82">
        <v>1</v>
      </c>
      <c r="D55" s="83">
        <v>1</v>
      </c>
      <c r="E55" s="81">
        <v>1</v>
      </c>
      <c r="F55" s="84"/>
      <c r="G55" s="58" t="s">
        <v>29</v>
      </c>
      <c r="H55" s="46">
        <v>14</v>
      </c>
      <c r="I55" s="145">
        <f>SUM(I56:I75)</f>
        <v>201276</v>
      </c>
      <c r="J55" s="145">
        <f>SUM(J56:J75)</f>
        <v>152546</v>
      </c>
      <c r="K55" s="146">
        <f>SUM(K59:K75)</f>
        <v>110917.16000000002</v>
      </c>
      <c r="L55" s="146">
        <f>SUM(L56:L75)</f>
        <v>110917.16000000002</v>
      </c>
      <c r="M55" s="70"/>
      <c r="N55" s="70"/>
    </row>
    <row r="56" spans="1:15" ht="15.75" hidden="1" customHeight="1">
      <c r="A56" s="71">
        <v>2</v>
      </c>
      <c r="B56" s="65">
        <v>2</v>
      </c>
      <c r="C56" s="66">
        <v>1</v>
      </c>
      <c r="D56" s="67">
        <v>1</v>
      </c>
      <c r="E56" s="65">
        <v>1</v>
      </c>
      <c r="F56" s="87">
        <v>1</v>
      </c>
      <c r="G56" s="67" t="s">
        <v>30</v>
      </c>
      <c r="H56" s="46">
        <v>17</v>
      </c>
      <c r="I56" s="73"/>
      <c r="J56" s="73"/>
      <c r="K56" s="73"/>
      <c r="L56" s="73"/>
      <c r="M56" s="70"/>
      <c r="N56" s="70"/>
    </row>
    <row r="57" spans="1:15" ht="26.25" hidden="1" customHeight="1">
      <c r="A57" s="71">
        <v>2</v>
      </c>
      <c r="B57" s="65">
        <v>2</v>
      </c>
      <c r="C57" s="66">
        <v>1</v>
      </c>
      <c r="D57" s="67">
        <v>1</v>
      </c>
      <c r="E57" s="65">
        <v>1</v>
      </c>
      <c r="F57" s="68">
        <v>2</v>
      </c>
      <c r="G57" s="67" t="s">
        <v>31</v>
      </c>
      <c r="H57" s="46">
        <v>18</v>
      </c>
      <c r="I57" s="73"/>
      <c r="J57" s="73"/>
      <c r="K57" s="73"/>
      <c r="L57" s="73"/>
      <c r="M57" s="70"/>
      <c r="N57" s="70"/>
    </row>
    <row r="58" spans="1:15" ht="26.25" hidden="1" customHeight="1">
      <c r="A58" s="71">
        <v>2</v>
      </c>
      <c r="B58" s="65">
        <v>2</v>
      </c>
      <c r="C58" s="66">
        <v>1</v>
      </c>
      <c r="D58" s="67">
        <v>1</v>
      </c>
      <c r="E58" s="65">
        <v>1</v>
      </c>
      <c r="F58" s="68">
        <v>5</v>
      </c>
      <c r="G58" s="67" t="s">
        <v>32</v>
      </c>
      <c r="H58" s="46">
        <v>19</v>
      </c>
      <c r="I58" s="73"/>
      <c r="J58" s="73"/>
      <c r="K58" s="73"/>
      <c r="L58" s="73"/>
      <c r="M58" s="70"/>
      <c r="N58" s="70"/>
    </row>
    <row r="59" spans="1:15" ht="26.25" customHeight="1">
      <c r="A59" s="71">
        <v>2</v>
      </c>
      <c r="B59" s="65">
        <v>2</v>
      </c>
      <c r="C59" s="66">
        <v>1</v>
      </c>
      <c r="D59" s="67">
        <v>1</v>
      </c>
      <c r="E59" s="65">
        <v>1</v>
      </c>
      <c r="F59" s="68">
        <v>1</v>
      </c>
      <c r="G59" s="67" t="s">
        <v>30</v>
      </c>
      <c r="H59" s="46">
        <v>15</v>
      </c>
      <c r="I59" s="73">
        <v>78000</v>
      </c>
      <c r="J59" s="73">
        <v>59000</v>
      </c>
      <c r="K59" s="73">
        <v>52604.63</v>
      </c>
      <c r="L59" s="73">
        <v>52604.63</v>
      </c>
      <c r="M59" s="70"/>
      <c r="N59" s="70"/>
    </row>
    <row r="60" spans="1:15" ht="26.25" customHeight="1">
      <c r="A60" s="71">
        <v>2</v>
      </c>
      <c r="B60" s="65">
        <v>2</v>
      </c>
      <c r="C60" s="66">
        <v>1</v>
      </c>
      <c r="D60" s="67">
        <v>1</v>
      </c>
      <c r="E60" s="65">
        <v>1</v>
      </c>
      <c r="F60" s="68">
        <v>2</v>
      </c>
      <c r="G60" s="67" t="s">
        <v>31</v>
      </c>
      <c r="H60" s="46">
        <v>16</v>
      </c>
      <c r="I60" s="73">
        <v>700</v>
      </c>
      <c r="J60" s="73">
        <v>600</v>
      </c>
      <c r="K60" s="73">
        <v>165.79</v>
      </c>
      <c r="L60" s="73">
        <v>165.79</v>
      </c>
      <c r="M60" s="70"/>
      <c r="N60" s="70"/>
    </row>
    <row r="61" spans="1:15" ht="26.25" customHeight="1">
      <c r="A61" s="71">
        <v>2</v>
      </c>
      <c r="B61" s="65">
        <v>2</v>
      </c>
      <c r="C61" s="66">
        <v>1</v>
      </c>
      <c r="D61" s="67">
        <v>1</v>
      </c>
      <c r="E61" s="65">
        <v>1</v>
      </c>
      <c r="F61" s="68">
        <v>5</v>
      </c>
      <c r="G61" s="67" t="s">
        <v>218</v>
      </c>
      <c r="H61" s="46">
        <v>17</v>
      </c>
      <c r="I61" s="73">
        <v>600</v>
      </c>
      <c r="J61" s="73">
        <v>450</v>
      </c>
      <c r="K61" s="73">
        <v>350.62</v>
      </c>
      <c r="L61" s="73">
        <v>350.62</v>
      </c>
      <c r="M61" s="70"/>
      <c r="N61" s="70"/>
    </row>
    <row r="62" spans="1:15" ht="27" customHeight="1">
      <c r="A62" s="71">
        <v>2</v>
      </c>
      <c r="B62" s="65">
        <v>2</v>
      </c>
      <c r="C62" s="66">
        <v>1</v>
      </c>
      <c r="D62" s="67">
        <v>1</v>
      </c>
      <c r="E62" s="65">
        <v>1</v>
      </c>
      <c r="F62" s="68">
        <v>6</v>
      </c>
      <c r="G62" s="67" t="s">
        <v>33</v>
      </c>
      <c r="H62" s="46">
        <v>18</v>
      </c>
      <c r="I62" s="73">
        <v>500</v>
      </c>
      <c r="J62" s="73">
        <v>400</v>
      </c>
      <c r="K62" s="73">
        <v>100</v>
      </c>
      <c r="L62" s="73">
        <v>100</v>
      </c>
      <c r="M62" s="70"/>
      <c r="N62" s="70"/>
    </row>
    <row r="63" spans="1:15" ht="26.25" hidden="1" customHeight="1">
      <c r="A63" s="75">
        <v>2</v>
      </c>
      <c r="B63" s="59">
        <v>2</v>
      </c>
      <c r="C63" s="57">
        <v>1</v>
      </c>
      <c r="D63" s="58">
        <v>1</v>
      </c>
      <c r="E63" s="59">
        <v>1</v>
      </c>
      <c r="F63" s="60">
        <v>7</v>
      </c>
      <c r="G63" s="58" t="s">
        <v>34</v>
      </c>
      <c r="H63" s="46">
        <v>21</v>
      </c>
      <c r="I63" s="73"/>
      <c r="J63" s="73"/>
      <c r="K63" s="73"/>
      <c r="L63" s="73"/>
      <c r="M63" s="70"/>
      <c r="N63" s="70"/>
    </row>
    <row r="64" spans="1:15" ht="15" customHeight="1">
      <c r="A64" s="71">
        <v>2</v>
      </c>
      <c r="B64" s="65">
        <v>2</v>
      </c>
      <c r="C64" s="66">
        <v>1</v>
      </c>
      <c r="D64" s="67">
        <v>1</v>
      </c>
      <c r="E64" s="65">
        <v>1</v>
      </c>
      <c r="F64" s="68">
        <v>7</v>
      </c>
      <c r="G64" s="67" t="s">
        <v>219</v>
      </c>
      <c r="H64" s="46">
        <v>19</v>
      </c>
      <c r="I64" s="74">
        <v>1400</v>
      </c>
      <c r="J64" s="74">
        <v>900</v>
      </c>
      <c r="K64" s="74">
        <v>0</v>
      </c>
      <c r="L64" s="74">
        <v>0</v>
      </c>
      <c r="M64" s="70"/>
      <c r="N64" s="70"/>
    </row>
    <row r="65" spans="1:15" ht="15.75" hidden="1" customHeight="1">
      <c r="A65" s="80">
        <v>2</v>
      </c>
      <c r="B65" s="88">
        <v>2</v>
      </c>
      <c r="C65" s="89">
        <v>1</v>
      </c>
      <c r="D65" s="89">
        <v>1</v>
      </c>
      <c r="E65" s="89">
        <v>1</v>
      </c>
      <c r="F65" s="90">
        <v>12</v>
      </c>
      <c r="G65" s="91" t="s">
        <v>35</v>
      </c>
      <c r="H65" s="46">
        <v>23</v>
      </c>
      <c r="I65" s="92"/>
      <c r="J65" s="73"/>
      <c r="K65" s="73"/>
      <c r="L65" s="73"/>
      <c r="M65" s="70"/>
      <c r="N65" s="70"/>
    </row>
    <row r="66" spans="1:15" ht="26.25" hidden="1" customHeight="1">
      <c r="A66" s="71">
        <v>2</v>
      </c>
      <c r="B66" s="65">
        <v>2</v>
      </c>
      <c r="C66" s="66">
        <v>1</v>
      </c>
      <c r="D66" s="66">
        <v>1</v>
      </c>
      <c r="E66" s="66">
        <v>1</v>
      </c>
      <c r="F66" s="68">
        <v>14</v>
      </c>
      <c r="G66" s="93" t="s">
        <v>36</v>
      </c>
      <c r="H66" s="46">
        <v>24</v>
      </c>
      <c r="I66" s="74"/>
      <c r="J66" s="74"/>
      <c r="K66" s="74"/>
      <c r="L66" s="74"/>
      <c r="M66" s="70"/>
      <c r="N66" s="70"/>
    </row>
    <row r="67" spans="1:15" ht="16.5" customHeight="1">
      <c r="A67" s="71">
        <v>2</v>
      </c>
      <c r="B67" s="65">
        <v>2</v>
      </c>
      <c r="C67" s="66">
        <v>1</v>
      </c>
      <c r="D67" s="67">
        <v>1</v>
      </c>
      <c r="E67" s="65">
        <v>1</v>
      </c>
      <c r="F67" s="68">
        <v>11</v>
      </c>
      <c r="G67" s="67" t="s">
        <v>233</v>
      </c>
      <c r="H67" s="46">
        <v>20</v>
      </c>
      <c r="I67" s="74">
        <v>500</v>
      </c>
      <c r="J67" s="74">
        <v>400</v>
      </c>
      <c r="K67" s="74">
        <v>125.62</v>
      </c>
      <c r="L67" s="74">
        <v>125.62</v>
      </c>
      <c r="M67" s="70"/>
      <c r="N67" s="70"/>
    </row>
    <row r="68" spans="1:15" ht="27.75" customHeight="1">
      <c r="A68" s="71">
        <v>2</v>
      </c>
      <c r="B68" s="65">
        <v>2</v>
      </c>
      <c r="C68" s="66">
        <v>1</v>
      </c>
      <c r="D68" s="66">
        <v>1</v>
      </c>
      <c r="E68" s="66">
        <v>1</v>
      </c>
      <c r="F68" s="68">
        <v>15</v>
      </c>
      <c r="G68" s="67" t="s">
        <v>37</v>
      </c>
      <c r="H68" s="46">
        <v>21</v>
      </c>
      <c r="I68" s="74">
        <v>1000</v>
      </c>
      <c r="J68" s="74">
        <v>1000</v>
      </c>
      <c r="K68" s="74">
        <v>129.35</v>
      </c>
      <c r="L68" s="74">
        <v>129.35</v>
      </c>
      <c r="M68" s="70"/>
      <c r="N68" s="70"/>
    </row>
    <row r="69" spans="1:15" ht="15.75" customHeight="1">
      <c r="A69" s="71">
        <v>2</v>
      </c>
      <c r="B69" s="65">
        <v>2</v>
      </c>
      <c r="C69" s="66">
        <v>1</v>
      </c>
      <c r="D69" s="66">
        <v>1</v>
      </c>
      <c r="E69" s="66">
        <v>1</v>
      </c>
      <c r="F69" s="68">
        <v>16</v>
      </c>
      <c r="G69" s="67" t="s">
        <v>38</v>
      </c>
      <c r="H69" s="46">
        <v>22</v>
      </c>
      <c r="I69" s="74">
        <v>3690</v>
      </c>
      <c r="J69" s="74">
        <v>2300</v>
      </c>
      <c r="K69" s="74">
        <v>1329.46</v>
      </c>
      <c r="L69" s="74">
        <v>1329.46</v>
      </c>
      <c r="M69" s="70"/>
      <c r="N69" s="70"/>
    </row>
    <row r="70" spans="1:15" ht="27.75" hidden="1" customHeight="1">
      <c r="A70" s="71">
        <v>2</v>
      </c>
      <c r="B70" s="65">
        <v>2</v>
      </c>
      <c r="C70" s="66">
        <v>1</v>
      </c>
      <c r="D70" s="66">
        <v>1</v>
      </c>
      <c r="E70" s="66">
        <v>1</v>
      </c>
      <c r="F70" s="68">
        <v>17</v>
      </c>
      <c r="G70" s="67" t="s">
        <v>39</v>
      </c>
      <c r="H70" s="46">
        <v>23</v>
      </c>
      <c r="I70" s="74"/>
      <c r="J70" s="74"/>
      <c r="K70" s="74"/>
      <c r="L70" s="74"/>
      <c r="M70" s="70"/>
      <c r="N70" s="70"/>
    </row>
    <row r="71" spans="1:15" ht="14.25" customHeight="1">
      <c r="A71" s="71">
        <v>2</v>
      </c>
      <c r="B71" s="65">
        <v>2</v>
      </c>
      <c r="C71" s="66">
        <v>1</v>
      </c>
      <c r="D71" s="66">
        <v>1</v>
      </c>
      <c r="E71" s="66">
        <v>1</v>
      </c>
      <c r="F71" s="68">
        <v>20</v>
      </c>
      <c r="G71" s="67" t="s">
        <v>40</v>
      </c>
      <c r="H71" s="46">
        <v>23</v>
      </c>
      <c r="I71" s="74">
        <v>38170</v>
      </c>
      <c r="J71" s="74">
        <v>30170</v>
      </c>
      <c r="K71" s="74">
        <v>24393.95</v>
      </c>
      <c r="L71" s="74">
        <v>24393.95</v>
      </c>
      <c r="M71" s="70"/>
      <c r="N71" s="70"/>
    </row>
    <row r="72" spans="1:15" ht="27" customHeight="1">
      <c r="A72" s="71">
        <v>2</v>
      </c>
      <c r="B72" s="65">
        <v>2</v>
      </c>
      <c r="C72" s="66">
        <v>1</v>
      </c>
      <c r="D72" s="66">
        <v>1</v>
      </c>
      <c r="E72" s="66">
        <v>1</v>
      </c>
      <c r="F72" s="68">
        <v>21</v>
      </c>
      <c r="G72" s="67" t="s">
        <v>41</v>
      </c>
      <c r="H72" s="46">
        <v>24</v>
      </c>
      <c r="I72" s="74">
        <v>6180</v>
      </c>
      <c r="J72" s="74">
        <v>5180</v>
      </c>
      <c r="K72" s="74">
        <v>4612.93</v>
      </c>
      <c r="L72" s="74">
        <v>4612.93</v>
      </c>
      <c r="M72" s="70"/>
      <c r="N72" s="70"/>
    </row>
    <row r="73" spans="1:15" ht="27" customHeight="1">
      <c r="A73" s="71">
        <v>2</v>
      </c>
      <c r="B73" s="65">
        <v>2</v>
      </c>
      <c r="C73" s="66">
        <v>1</v>
      </c>
      <c r="D73" s="66">
        <v>1</v>
      </c>
      <c r="E73" s="66">
        <v>1</v>
      </c>
      <c r="F73" s="68">
        <v>30</v>
      </c>
      <c r="G73" s="67" t="s">
        <v>42</v>
      </c>
      <c r="H73" s="46">
        <v>25</v>
      </c>
      <c r="I73" s="74">
        <v>55536</v>
      </c>
      <c r="J73" s="74">
        <v>40146</v>
      </c>
      <c r="K73" s="74">
        <v>20255.29</v>
      </c>
      <c r="L73" s="74">
        <v>20255.29</v>
      </c>
      <c r="M73" s="70"/>
      <c r="N73" s="70"/>
    </row>
    <row r="74" spans="1:15" ht="27" hidden="1" customHeight="1">
      <c r="A74" s="71">
        <v>2</v>
      </c>
      <c r="B74" s="65">
        <v>7</v>
      </c>
      <c r="C74" s="66">
        <v>2</v>
      </c>
      <c r="D74" s="66">
        <v>1</v>
      </c>
      <c r="E74" s="66">
        <v>1</v>
      </c>
      <c r="F74" s="68">
        <v>1</v>
      </c>
      <c r="G74" s="67" t="s">
        <v>226</v>
      </c>
      <c r="H74" s="46">
        <v>26</v>
      </c>
      <c r="I74" s="74"/>
      <c r="J74" s="74"/>
      <c r="K74" s="74"/>
      <c r="L74" s="74"/>
      <c r="M74" s="70"/>
      <c r="N74" s="70"/>
    </row>
    <row r="75" spans="1:15" ht="15" customHeight="1">
      <c r="A75" s="71">
        <v>2</v>
      </c>
      <c r="B75" s="65">
        <v>7</v>
      </c>
      <c r="C75" s="66">
        <v>3</v>
      </c>
      <c r="D75" s="66">
        <v>1</v>
      </c>
      <c r="E75" s="66">
        <v>1</v>
      </c>
      <c r="F75" s="68">
        <v>1</v>
      </c>
      <c r="G75" s="67" t="s">
        <v>93</v>
      </c>
      <c r="H75" s="46">
        <v>27</v>
      </c>
      <c r="I75" s="74">
        <v>15000</v>
      </c>
      <c r="J75" s="74">
        <v>12000</v>
      </c>
      <c r="K75" s="74">
        <v>6849.52</v>
      </c>
      <c r="L75" s="74">
        <v>6849.52</v>
      </c>
      <c r="M75" s="70"/>
      <c r="N75" s="70"/>
    </row>
    <row r="76" spans="1:15" ht="14.25" hidden="1" customHeight="1">
      <c r="A76" s="94">
        <v>2</v>
      </c>
      <c r="B76" s="95">
        <v>3</v>
      </c>
      <c r="C76" s="56"/>
      <c r="D76" s="57"/>
      <c r="E76" s="57"/>
      <c r="F76" s="60"/>
      <c r="G76" s="96" t="s">
        <v>43</v>
      </c>
      <c r="H76" s="46">
        <v>32</v>
      </c>
      <c r="I76" s="78">
        <f>I77</f>
        <v>0</v>
      </c>
      <c r="J76" s="78">
        <f>J77</f>
        <v>0</v>
      </c>
      <c r="K76" s="78">
        <f>K77</f>
        <v>0</v>
      </c>
      <c r="L76" s="78">
        <f>L77</f>
        <v>0</v>
      </c>
      <c r="M76" s="10"/>
      <c r="N76" s="10"/>
    </row>
    <row r="77" spans="1:15" ht="13.5" hidden="1" customHeight="1">
      <c r="A77" s="71">
        <v>2</v>
      </c>
      <c r="B77" s="65">
        <v>3</v>
      </c>
      <c r="C77" s="66">
        <v>1</v>
      </c>
      <c r="D77" s="66"/>
      <c r="E77" s="66"/>
      <c r="F77" s="68"/>
      <c r="G77" s="67" t="s">
        <v>44</v>
      </c>
      <c r="H77" s="46">
        <v>33</v>
      </c>
      <c r="I77" s="62">
        <f>SUM(I78+I83+I88)</f>
        <v>0</v>
      </c>
      <c r="J77" s="97">
        <f>SUM(J78+J83+J88)</f>
        <v>0</v>
      </c>
      <c r="K77" s="69">
        <f>SUM(K78+K83+K88)</f>
        <v>0</v>
      </c>
      <c r="L77" s="62">
        <f>SUM(L78+L83+L88)</f>
        <v>0</v>
      </c>
      <c r="M77" s="70"/>
      <c r="N77" s="10"/>
      <c r="O77" s="6"/>
    </row>
    <row r="78" spans="1:15" ht="15" hidden="1" customHeight="1">
      <c r="A78" s="71">
        <v>2</v>
      </c>
      <c r="B78" s="65">
        <v>3</v>
      </c>
      <c r="C78" s="66">
        <v>1</v>
      </c>
      <c r="D78" s="66">
        <v>1</v>
      </c>
      <c r="E78" s="66"/>
      <c r="F78" s="68"/>
      <c r="G78" s="67" t="s">
        <v>45</v>
      </c>
      <c r="H78" s="46">
        <v>34</v>
      </c>
      <c r="I78" s="62">
        <f>I79</f>
        <v>0</v>
      </c>
      <c r="J78" s="97">
        <f>J79</f>
        <v>0</v>
      </c>
      <c r="K78" s="69">
        <f>K79</f>
        <v>0</v>
      </c>
      <c r="L78" s="62">
        <f>L79</f>
        <v>0</v>
      </c>
      <c r="M78" s="70"/>
      <c r="N78" s="70"/>
    </row>
    <row r="79" spans="1:15" ht="13.5" hidden="1" customHeight="1">
      <c r="A79" s="71">
        <v>2</v>
      </c>
      <c r="B79" s="65">
        <v>3</v>
      </c>
      <c r="C79" s="66">
        <v>1</v>
      </c>
      <c r="D79" s="66">
        <v>1</v>
      </c>
      <c r="E79" s="66">
        <v>1</v>
      </c>
      <c r="F79" s="68"/>
      <c r="G79" s="67" t="s">
        <v>45</v>
      </c>
      <c r="H79" s="46">
        <v>35</v>
      </c>
      <c r="I79" s="62">
        <f>SUM(I80:I82)</f>
        <v>0</v>
      </c>
      <c r="J79" s="97">
        <f>SUM(J80:J82)</f>
        <v>0</v>
      </c>
      <c r="K79" s="69">
        <f>SUM(K80:K82)</f>
        <v>0</v>
      </c>
      <c r="L79" s="62">
        <f>SUM(L80:L82)</f>
        <v>0</v>
      </c>
      <c r="M79" s="70"/>
      <c r="N79" s="70"/>
    </row>
    <row r="80" spans="1:15" s="7" customFormat="1" ht="25.5" hidden="1" customHeight="1">
      <c r="A80" s="71">
        <v>2</v>
      </c>
      <c r="B80" s="65">
        <v>3</v>
      </c>
      <c r="C80" s="66">
        <v>1</v>
      </c>
      <c r="D80" s="66">
        <v>1</v>
      </c>
      <c r="E80" s="66">
        <v>1</v>
      </c>
      <c r="F80" s="68">
        <v>1</v>
      </c>
      <c r="G80" s="67" t="s">
        <v>46</v>
      </c>
      <c r="H80" s="46">
        <v>36</v>
      </c>
      <c r="I80" s="74"/>
      <c r="J80" s="74"/>
      <c r="K80" s="74"/>
      <c r="L80" s="74"/>
      <c r="M80" s="70"/>
      <c r="N80" s="70"/>
    </row>
    <row r="81" spans="1:14" ht="19.5" hidden="1" customHeight="1">
      <c r="A81" s="71">
        <v>2</v>
      </c>
      <c r="B81" s="59">
        <v>3</v>
      </c>
      <c r="C81" s="57">
        <v>1</v>
      </c>
      <c r="D81" s="57">
        <v>1</v>
      </c>
      <c r="E81" s="57">
        <v>1</v>
      </c>
      <c r="F81" s="60">
        <v>2</v>
      </c>
      <c r="G81" s="58" t="s">
        <v>47</v>
      </c>
      <c r="H81" s="46">
        <v>37</v>
      </c>
      <c r="I81" s="72"/>
      <c r="J81" s="72"/>
      <c r="K81" s="72"/>
      <c r="L81" s="72"/>
      <c r="M81" s="70"/>
      <c r="N81" s="70"/>
    </row>
    <row r="82" spans="1:14" ht="16.5" hidden="1" customHeight="1">
      <c r="A82" s="65">
        <v>2</v>
      </c>
      <c r="B82" s="66">
        <v>3</v>
      </c>
      <c r="C82" s="66">
        <v>1</v>
      </c>
      <c r="D82" s="66">
        <v>1</v>
      </c>
      <c r="E82" s="66">
        <v>1</v>
      </c>
      <c r="F82" s="68">
        <v>3</v>
      </c>
      <c r="G82" s="67" t="s">
        <v>48</v>
      </c>
      <c r="H82" s="46">
        <v>38</v>
      </c>
      <c r="I82" s="74"/>
      <c r="J82" s="74"/>
      <c r="K82" s="74"/>
      <c r="L82" s="74"/>
      <c r="M82" s="70"/>
      <c r="N82" s="70"/>
    </row>
    <row r="83" spans="1:14" ht="29.25" hidden="1" customHeight="1">
      <c r="A83" s="59">
        <v>2</v>
      </c>
      <c r="B83" s="57">
        <v>3</v>
      </c>
      <c r="C83" s="57">
        <v>1</v>
      </c>
      <c r="D83" s="57">
        <v>2</v>
      </c>
      <c r="E83" s="57"/>
      <c r="F83" s="60"/>
      <c r="G83" s="58" t="s">
        <v>49</v>
      </c>
      <c r="H83" s="46">
        <v>39</v>
      </c>
      <c r="I83" s="78">
        <f>I84</f>
        <v>0</v>
      </c>
      <c r="J83" s="98">
        <f>J84</f>
        <v>0</v>
      </c>
      <c r="K83" s="79">
        <f>K84</f>
        <v>0</v>
      </c>
      <c r="L83" s="79">
        <f>L84</f>
        <v>0</v>
      </c>
      <c r="M83" s="70"/>
      <c r="N83" s="70"/>
    </row>
    <row r="84" spans="1:14" ht="27" hidden="1" customHeight="1">
      <c r="A84" s="81">
        <v>2</v>
      </c>
      <c r="B84" s="82">
        <v>3</v>
      </c>
      <c r="C84" s="82">
        <v>1</v>
      </c>
      <c r="D84" s="82">
        <v>2</v>
      </c>
      <c r="E84" s="82">
        <v>1</v>
      </c>
      <c r="F84" s="84"/>
      <c r="G84" s="58" t="s">
        <v>49</v>
      </c>
      <c r="H84" s="46">
        <v>40</v>
      </c>
      <c r="I84" s="64">
        <f>SUM(I85:I87)</f>
        <v>0</v>
      </c>
      <c r="J84" s="99">
        <f>SUM(J85:J87)</f>
        <v>0</v>
      </c>
      <c r="K84" s="63">
        <f>SUM(K85:K87)</f>
        <v>0</v>
      </c>
      <c r="L84" s="69">
        <f>SUM(L85:L87)</f>
        <v>0</v>
      </c>
      <c r="M84" s="70"/>
      <c r="N84" s="70"/>
    </row>
    <row r="85" spans="1:14" s="7" customFormat="1" ht="27" hidden="1" customHeight="1">
      <c r="A85" s="65">
        <v>2</v>
      </c>
      <c r="B85" s="66">
        <v>3</v>
      </c>
      <c r="C85" s="66">
        <v>1</v>
      </c>
      <c r="D85" s="66">
        <v>2</v>
      </c>
      <c r="E85" s="66">
        <v>1</v>
      </c>
      <c r="F85" s="68">
        <v>1</v>
      </c>
      <c r="G85" s="71" t="s">
        <v>46</v>
      </c>
      <c r="H85" s="46">
        <v>41</v>
      </c>
      <c r="I85" s="74"/>
      <c r="J85" s="74"/>
      <c r="K85" s="74"/>
      <c r="L85" s="74"/>
      <c r="M85" s="70"/>
      <c r="N85" s="70"/>
    </row>
    <row r="86" spans="1:14" ht="16.5" hidden="1" customHeight="1">
      <c r="A86" s="65">
        <v>2</v>
      </c>
      <c r="B86" s="66">
        <v>3</v>
      </c>
      <c r="C86" s="66">
        <v>1</v>
      </c>
      <c r="D86" s="66">
        <v>2</v>
      </c>
      <c r="E86" s="66">
        <v>1</v>
      </c>
      <c r="F86" s="68">
        <v>2</v>
      </c>
      <c r="G86" s="71" t="s">
        <v>47</v>
      </c>
      <c r="H86" s="46">
        <v>42</v>
      </c>
      <c r="I86" s="74"/>
      <c r="J86" s="74"/>
      <c r="K86" s="74"/>
      <c r="L86" s="74"/>
      <c r="M86" s="70"/>
      <c r="N86" s="70"/>
    </row>
    <row r="87" spans="1:14" ht="15" hidden="1" customHeight="1">
      <c r="A87" s="65">
        <v>2</v>
      </c>
      <c r="B87" s="66">
        <v>3</v>
      </c>
      <c r="C87" s="66">
        <v>1</v>
      </c>
      <c r="D87" s="66">
        <v>2</v>
      </c>
      <c r="E87" s="66">
        <v>1</v>
      </c>
      <c r="F87" s="68">
        <v>3</v>
      </c>
      <c r="G87" s="71" t="s">
        <v>48</v>
      </c>
      <c r="H87" s="46">
        <v>43</v>
      </c>
      <c r="I87" s="74"/>
      <c r="J87" s="74"/>
      <c r="K87" s="74"/>
      <c r="L87" s="74"/>
      <c r="M87" s="70"/>
      <c r="N87" s="70"/>
    </row>
    <row r="88" spans="1:14" ht="27.75" hidden="1" customHeight="1">
      <c r="A88" s="65">
        <v>2</v>
      </c>
      <c r="B88" s="66">
        <v>3</v>
      </c>
      <c r="C88" s="66">
        <v>1</v>
      </c>
      <c r="D88" s="66">
        <v>3</v>
      </c>
      <c r="E88" s="66"/>
      <c r="F88" s="68"/>
      <c r="G88" s="71" t="s">
        <v>50</v>
      </c>
      <c r="H88" s="46">
        <v>44</v>
      </c>
      <c r="I88" s="62">
        <f>I89</f>
        <v>0</v>
      </c>
      <c r="J88" s="97">
        <f>J89</f>
        <v>0</v>
      </c>
      <c r="K88" s="69">
        <f>K89</f>
        <v>0</v>
      </c>
      <c r="L88" s="69">
        <f>L89</f>
        <v>0</v>
      </c>
      <c r="M88" s="70"/>
      <c r="N88" s="70"/>
    </row>
    <row r="89" spans="1:14" ht="26.25" hidden="1" customHeight="1">
      <c r="A89" s="65">
        <v>2</v>
      </c>
      <c r="B89" s="66">
        <v>3</v>
      </c>
      <c r="C89" s="66">
        <v>1</v>
      </c>
      <c r="D89" s="66">
        <v>3</v>
      </c>
      <c r="E89" s="66">
        <v>1</v>
      </c>
      <c r="F89" s="68"/>
      <c r="G89" s="71" t="s">
        <v>51</v>
      </c>
      <c r="H89" s="46">
        <v>45</v>
      </c>
      <c r="I89" s="62">
        <f>SUM(I90:I92)</f>
        <v>0</v>
      </c>
      <c r="J89" s="97">
        <f>SUM(J90:J92)</f>
        <v>0</v>
      </c>
      <c r="K89" s="69">
        <f>SUM(K90:K92)</f>
        <v>0</v>
      </c>
      <c r="L89" s="69">
        <f>SUM(L90:L92)</f>
        <v>0</v>
      </c>
      <c r="M89" s="70"/>
      <c r="N89" s="70"/>
    </row>
    <row r="90" spans="1:14" ht="15" hidden="1" customHeight="1">
      <c r="A90" s="59">
        <v>2</v>
      </c>
      <c r="B90" s="57">
        <v>3</v>
      </c>
      <c r="C90" s="57">
        <v>1</v>
      </c>
      <c r="D90" s="57">
        <v>3</v>
      </c>
      <c r="E90" s="57">
        <v>1</v>
      </c>
      <c r="F90" s="60">
        <v>1</v>
      </c>
      <c r="G90" s="75" t="s">
        <v>52</v>
      </c>
      <c r="H90" s="46">
        <v>46</v>
      </c>
      <c r="I90" s="72"/>
      <c r="J90" s="72"/>
      <c r="K90" s="72"/>
      <c r="L90" s="72"/>
      <c r="M90" s="70"/>
      <c r="N90" s="70"/>
    </row>
    <row r="91" spans="1:14" ht="16.5" hidden="1" customHeight="1">
      <c r="A91" s="65">
        <v>2</v>
      </c>
      <c r="B91" s="66">
        <v>3</v>
      </c>
      <c r="C91" s="66">
        <v>1</v>
      </c>
      <c r="D91" s="66">
        <v>3</v>
      </c>
      <c r="E91" s="66">
        <v>1</v>
      </c>
      <c r="F91" s="68">
        <v>2</v>
      </c>
      <c r="G91" s="71" t="s">
        <v>53</v>
      </c>
      <c r="H91" s="46">
        <v>47</v>
      </c>
      <c r="I91" s="74"/>
      <c r="J91" s="74"/>
      <c r="K91" s="74"/>
      <c r="L91" s="74"/>
      <c r="M91" s="70"/>
      <c r="N91" s="70"/>
    </row>
    <row r="92" spans="1:14" ht="17.25" hidden="1" customHeight="1">
      <c r="A92" s="59">
        <v>2</v>
      </c>
      <c r="B92" s="57">
        <v>3</v>
      </c>
      <c r="C92" s="57">
        <v>1</v>
      </c>
      <c r="D92" s="57">
        <v>3</v>
      </c>
      <c r="E92" s="57">
        <v>1</v>
      </c>
      <c r="F92" s="60">
        <v>3</v>
      </c>
      <c r="G92" s="75" t="s">
        <v>54</v>
      </c>
      <c r="H92" s="46">
        <v>48</v>
      </c>
      <c r="I92" s="72"/>
      <c r="J92" s="72"/>
      <c r="K92" s="72"/>
      <c r="L92" s="72"/>
      <c r="M92" s="70"/>
      <c r="N92" s="70"/>
    </row>
    <row r="93" spans="1:14" ht="12.75" hidden="1" customHeight="1">
      <c r="A93" s="59">
        <v>2</v>
      </c>
      <c r="B93" s="57">
        <v>3</v>
      </c>
      <c r="C93" s="57">
        <v>2</v>
      </c>
      <c r="D93" s="57"/>
      <c r="E93" s="57"/>
      <c r="F93" s="60"/>
      <c r="G93" s="75" t="s">
        <v>55</v>
      </c>
      <c r="H93" s="46">
        <v>49</v>
      </c>
      <c r="I93" s="62">
        <f t="shared" ref="I93:L94" si="4">I94</f>
        <v>0</v>
      </c>
      <c r="J93" s="62">
        <f t="shared" si="4"/>
        <v>0</v>
      </c>
      <c r="K93" s="62">
        <f t="shared" si="4"/>
        <v>0</v>
      </c>
      <c r="L93" s="62">
        <f t="shared" si="4"/>
        <v>0</v>
      </c>
      <c r="M93" s="10"/>
      <c r="N93" s="10"/>
    </row>
    <row r="94" spans="1:14" ht="12" hidden="1" customHeight="1">
      <c r="A94" s="59">
        <v>2</v>
      </c>
      <c r="B94" s="57">
        <v>3</v>
      </c>
      <c r="C94" s="57">
        <v>2</v>
      </c>
      <c r="D94" s="57">
        <v>1</v>
      </c>
      <c r="E94" s="57"/>
      <c r="F94" s="60"/>
      <c r="G94" s="75" t="s">
        <v>55</v>
      </c>
      <c r="H94" s="46">
        <v>50</v>
      </c>
      <c r="I94" s="62">
        <f t="shared" si="4"/>
        <v>0</v>
      </c>
      <c r="J94" s="62">
        <f t="shared" si="4"/>
        <v>0</v>
      </c>
      <c r="K94" s="62">
        <f t="shared" si="4"/>
        <v>0</v>
      </c>
      <c r="L94" s="62">
        <f t="shared" si="4"/>
        <v>0</v>
      </c>
      <c r="M94" s="10"/>
      <c r="N94" s="10"/>
    </row>
    <row r="95" spans="1:14" ht="15.75" hidden="1" customHeight="1">
      <c r="A95" s="59">
        <v>2</v>
      </c>
      <c r="B95" s="57">
        <v>3</v>
      </c>
      <c r="C95" s="57">
        <v>2</v>
      </c>
      <c r="D95" s="57">
        <v>1</v>
      </c>
      <c r="E95" s="57">
        <v>1</v>
      </c>
      <c r="F95" s="60"/>
      <c r="G95" s="75" t="s">
        <v>55</v>
      </c>
      <c r="H95" s="46">
        <v>51</v>
      </c>
      <c r="I95" s="62">
        <f>SUM(I96)</f>
        <v>0</v>
      </c>
      <c r="J95" s="62">
        <f>SUM(J96)</f>
        <v>0</v>
      </c>
      <c r="K95" s="62">
        <f>SUM(K96)</f>
        <v>0</v>
      </c>
      <c r="L95" s="62">
        <f>SUM(L96)</f>
        <v>0</v>
      </c>
      <c r="M95" s="10"/>
      <c r="N95" s="10"/>
    </row>
    <row r="96" spans="1:14" ht="13.5" hidden="1" customHeight="1">
      <c r="A96" s="59">
        <v>2</v>
      </c>
      <c r="B96" s="57">
        <v>3</v>
      </c>
      <c r="C96" s="57">
        <v>2</v>
      </c>
      <c r="D96" s="57">
        <v>1</v>
      </c>
      <c r="E96" s="57">
        <v>1</v>
      </c>
      <c r="F96" s="60">
        <v>1</v>
      </c>
      <c r="G96" s="75" t="s">
        <v>55</v>
      </c>
      <c r="H96" s="46">
        <v>52</v>
      </c>
      <c r="I96" s="74"/>
      <c r="J96" s="74"/>
      <c r="K96" s="74"/>
      <c r="L96" s="74"/>
      <c r="M96" s="10"/>
      <c r="N96" s="10"/>
    </row>
    <row r="97" spans="1:14" ht="16.5" hidden="1" customHeight="1">
      <c r="A97" s="51">
        <v>2</v>
      </c>
      <c r="B97" s="52">
        <v>4</v>
      </c>
      <c r="C97" s="52"/>
      <c r="D97" s="52"/>
      <c r="E97" s="52"/>
      <c r="F97" s="54"/>
      <c r="G97" s="100" t="s">
        <v>56</v>
      </c>
      <c r="H97" s="46">
        <v>53</v>
      </c>
      <c r="I97" s="62">
        <f t="shared" ref="I97:L99" si="5">I98</f>
        <v>0</v>
      </c>
      <c r="J97" s="97">
        <f t="shared" si="5"/>
        <v>0</v>
      </c>
      <c r="K97" s="69">
        <f t="shared" si="5"/>
        <v>0</v>
      </c>
      <c r="L97" s="69">
        <f t="shared" si="5"/>
        <v>0</v>
      </c>
      <c r="M97" s="10"/>
      <c r="N97" s="10"/>
    </row>
    <row r="98" spans="1:14" ht="15.75" hidden="1" customHeight="1">
      <c r="A98" s="65">
        <v>2</v>
      </c>
      <c r="B98" s="66">
        <v>4</v>
      </c>
      <c r="C98" s="66">
        <v>1</v>
      </c>
      <c r="D98" s="66"/>
      <c r="E98" s="66"/>
      <c r="F98" s="68"/>
      <c r="G98" s="71" t="s">
        <v>57</v>
      </c>
      <c r="H98" s="46">
        <v>54</v>
      </c>
      <c r="I98" s="62">
        <f t="shared" si="5"/>
        <v>0</v>
      </c>
      <c r="J98" s="97">
        <f t="shared" si="5"/>
        <v>0</v>
      </c>
      <c r="K98" s="69">
        <f t="shared" si="5"/>
        <v>0</v>
      </c>
      <c r="L98" s="69">
        <f t="shared" si="5"/>
        <v>0</v>
      </c>
      <c r="M98" s="10"/>
      <c r="N98" s="10"/>
    </row>
    <row r="99" spans="1:14" ht="17.25" hidden="1" customHeight="1">
      <c r="A99" s="65">
        <v>2</v>
      </c>
      <c r="B99" s="66">
        <v>4</v>
      </c>
      <c r="C99" s="66">
        <v>1</v>
      </c>
      <c r="D99" s="66">
        <v>1</v>
      </c>
      <c r="E99" s="66"/>
      <c r="F99" s="68"/>
      <c r="G99" s="71" t="s">
        <v>57</v>
      </c>
      <c r="H99" s="46">
        <v>55</v>
      </c>
      <c r="I99" s="62">
        <f t="shared" si="5"/>
        <v>0</v>
      </c>
      <c r="J99" s="97">
        <f t="shared" si="5"/>
        <v>0</v>
      </c>
      <c r="K99" s="69">
        <f t="shared" si="5"/>
        <v>0</v>
      </c>
      <c r="L99" s="69">
        <f t="shared" si="5"/>
        <v>0</v>
      </c>
      <c r="M99" s="10"/>
      <c r="N99" s="10"/>
    </row>
    <row r="100" spans="1:14" ht="18" hidden="1" customHeight="1">
      <c r="A100" s="65">
        <v>2</v>
      </c>
      <c r="B100" s="66">
        <v>4</v>
      </c>
      <c r="C100" s="66">
        <v>1</v>
      </c>
      <c r="D100" s="66">
        <v>1</v>
      </c>
      <c r="E100" s="66">
        <v>1</v>
      </c>
      <c r="F100" s="68"/>
      <c r="G100" s="71" t="s">
        <v>57</v>
      </c>
      <c r="H100" s="46">
        <v>56</v>
      </c>
      <c r="I100" s="62">
        <f>SUM(I101:I103)</f>
        <v>0</v>
      </c>
      <c r="J100" s="97">
        <f>SUM(J101:J103)</f>
        <v>0</v>
      </c>
      <c r="K100" s="69">
        <f>SUM(K101:K103)</f>
        <v>0</v>
      </c>
      <c r="L100" s="69">
        <f>SUM(L101:L103)</f>
        <v>0</v>
      </c>
      <c r="M100" s="10"/>
      <c r="N100" s="10"/>
    </row>
    <row r="101" spans="1:14" ht="14.25" hidden="1" customHeight="1">
      <c r="A101" s="65">
        <v>2</v>
      </c>
      <c r="B101" s="66">
        <v>4</v>
      </c>
      <c r="C101" s="66">
        <v>1</v>
      </c>
      <c r="D101" s="66">
        <v>1</v>
      </c>
      <c r="E101" s="66">
        <v>1</v>
      </c>
      <c r="F101" s="68">
        <v>1</v>
      </c>
      <c r="G101" s="71" t="s">
        <v>58</v>
      </c>
      <c r="H101" s="46">
        <v>57</v>
      </c>
      <c r="I101" s="74"/>
      <c r="J101" s="74"/>
      <c r="K101" s="74"/>
      <c r="L101" s="74"/>
      <c r="M101" s="10"/>
      <c r="N101" s="10"/>
    </row>
    <row r="102" spans="1:14" ht="13.5" hidden="1" customHeight="1">
      <c r="A102" s="65">
        <v>2</v>
      </c>
      <c r="B102" s="65">
        <v>4</v>
      </c>
      <c r="C102" s="65">
        <v>1</v>
      </c>
      <c r="D102" s="66">
        <v>1</v>
      </c>
      <c r="E102" s="66">
        <v>1</v>
      </c>
      <c r="F102" s="101">
        <v>2</v>
      </c>
      <c r="G102" s="67" t="s">
        <v>59</v>
      </c>
      <c r="H102" s="46">
        <v>58</v>
      </c>
      <c r="I102" s="74"/>
      <c r="J102" s="74"/>
      <c r="K102" s="74"/>
      <c r="L102" s="74"/>
      <c r="M102" s="10"/>
      <c r="N102" s="10"/>
    </row>
    <row r="103" spans="1:14" ht="13.5" hidden="1" customHeight="1">
      <c r="A103" s="65">
        <v>2</v>
      </c>
      <c r="B103" s="66">
        <v>4</v>
      </c>
      <c r="C103" s="65">
        <v>1</v>
      </c>
      <c r="D103" s="66">
        <v>1</v>
      </c>
      <c r="E103" s="66">
        <v>1</v>
      </c>
      <c r="F103" s="101">
        <v>3</v>
      </c>
      <c r="G103" s="67" t="s">
        <v>60</v>
      </c>
      <c r="H103" s="46">
        <v>59</v>
      </c>
      <c r="I103" s="74"/>
      <c r="J103" s="74"/>
      <c r="K103" s="74"/>
      <c r="L103" s="74"/>
      <c r="M103" s="10"/>
      <c r="N103" s="10"/>
    </row>
    <row r="104" spans="1:14" ht="13.5" hidden="1" customHeight="1">
      <c r="A104" s="51">
        <v>2</v>
      </c>
      <c r="B104" s="52">
        <v>5</v>
      </c>
      <c r="C104" s="51"/>
      <c r="D104" s="52"/>
      <c r="E104" s="52"/>
      <c r="F104" s="102"/>
      <c r="G104" s="53" t="s">
        <v>61</v>
      </c>
      <c r="H104" s="46">
        <v>60</v>
      </c>
      <c r="I104" s="62">
        <f>SUM(I105+I110+I115)</f>
        <v>0</v>
      </c>
      <c r="J104" s="97">
        <f>SUM(J105+J110+J115)</f>
        <v>0</v>
      </c>
      <c r="K104" s="69">
        <f>SUM(K105+K110+K115)</f>
        <v>0</v>
      </c>
      <c r="L104" s="69">
        <f>SUM(L105+L110+L115)</f>
        <v>0</v>
      </c>
      <c r="M104" s="10"/>
      <c r="N104" s="10"/>
    </row>
    <row r="105" spans="1:14" ht="13.5" hidden="1" customHeight="1">
      <c r="A105" s="59">
        <v>2</v>
      </c>
      <c r="B105" s="57">
        <v>5</v>
      </c>
      <c r="C105" s="59">
        <v>1</v>
      </c>
      <c r="D105" s="57"/>
      <c r="E105" s="57"/>
      <c r="F105" s="103"/>
      <c r="G105" s="58" t="s">
        <v>62</v>
      </c>
      <c r="H105" s="46">
        <v>61</v>
      </c>
      <c r="I105" s="78">
        <f t="shared" ref="I105:L106" si="6">I106</f>
        <v>0</v>
      </c>
      <c r="J105" s="98">
        <f t="shared" si="6"/>
        <v>0</v>
      </c>
      <c r="K105" s="79">
        <f t="shared" si="6"/>
        <v>0</v>
      </c>
      <c r="L105" s="79">
        <f t="shared" si="6"/>
        <v>0</v>
      </c>
      <c r="M105" s="10"/>
      <c r="N105" s="10"/>
    </row>
    <row r="106" spans="1:14" ht="13.5" hidden="1" customHeight="1">
      <c r="A106" s="65">
        <v>2</v>
      </c>
      <c r="B106" s="66">
        <v>5</v>
      </c>
      <c r="C106" s="65">
        <v>1</v>
      </c>
      <c r="D106" s="66">
        <v>1</v>
      </c>
      <c r="E106" s="66"/>
      <c r="F106" s="101"/>
      <c r="G106" s="67" t="s">
        <v>62</v>
      </c>
      <c r="H106" s="46">
        <v>62</v>
      </c>
      <c r="I106" s="62">
        <f t="shared" si="6"/>
        <v>0</v>
      </c>
      <c r="J106" s="97">
        <f t="shared" si="6"/>
        <v>0</v>
      </c>
      <c r="K106" s="69">
        <f t="shared" si="6"/>
        <v>0</v>
      </c>
      <c r="L106" s="69">
        <f t="shared" si="6"/>
        <v>0</v>
      </c>
      <c r="M106" s="10"/>
      <c r="N106" s="10"/>
    </row>
    <row r="107" spans="1:14" ht="13.5" hidden="1" customHeight="1">
      <c r="A107" s="65">
        <v>2</v>
      </c>
      <c r="B107" s="66">
        <v>5</v>
      </c>
      <c r="C107" s="65">
        <v>1</v>
      </c>
      <c r="D107" s="66">
        <v>1</v>
      </c>
      <c r="E107" s="66">
        <v>1</v>
      </c>
      <c r="F107" s="101"/>
      <c r="G107" s="67" t="s">
        <v>62</v>
      </c>
      <c r="H107" s="46">
        <v>63</v>
      </c>
      <c r="I107" s="62">
        <f>SUM(I108:I109)</f>
        <v>0</v>
      </c>
      <c r="J107" s="97">
        <f>SUM(J108:J109)</f>
        <v>0</v>
      </c>
      <c r="K107" s="69">
        <f>SUM(K108:K109)</f>
        <v>0</v>
      </c>
      <c r="L107" s="69">
        <f>SUM(L108:L109)</f>
        <v>0</v>
      </c>
      <c r="M107" s="10"/>
      <c r="N107" s="10"/>
    </row>
    <row r="108" spans="1:14" ht="26.25" hidden="1" customHeight="1">
      <c r="A108" s="65">
        <v>2</v>
      </c>
      <c r="B108" s="66">
        <v>5</v>
      </c>
      <c r="C108" s="65">
        <v>1</v>
      </c>
      <c r="D108" s="66">
        <v>1</v>
      </c>
      <c r="E108" s="66">
        <v>1</v>
      </c>
      <c r="F108" s="101">
        <v>1</v>
      </c>
      <c r="G108" s="67" t="s">
        <v>63</v>
      </c>
      <c r="H108" s="46">
        <v>64</v>
      </c>
      <c r="I108" s="74"/>
      <c r="J108" s="74"/>
      <c r="K108" s="74"/>
      <c r="L108" s="74"/>
      <c r="M108" s="10"/>
      <c r="N108" s="10"/>
    </row>
    <row r="109" spans="1:14" ht="15.75" hidden="1" customHeight="1">
      <c r="A109" s="65">
        <v>2</v>
      </c>
      <c r="B109" s="66">
        <v>5</v>
      </c>
      <c r="C109" s="65">
        <v>1</v>
      </c>
      <c r="D109" s="66">
        <v>1</v>
      </c>
      <c r="E109" s="66">
        <v>1</v>
      </c>
      <c r="F109" s="101">
        <v>2</v>
      </c>
      <c r="G109" s="67" t="s">
        <v>64</v>
      </c>
      <c r="H109" s="46">
        <v>65</v>
      </c>
      <c r="I109" s="74"/>
      <c r="J109" s="74"/>
      <c r="K109" s="74"/>
      <c r="L109" s="74"/>
      <c r="M109" s="10"/>
      <c r="N109" s="10"/>
    </row>
    <row r="110" spans="1:14" ht="12" hidden="1" customHeight="1">
      <c r="A110" s="65">
        <v>2</v>
      </c>
      <c r="B110" s="66">
        <v>5</v>
      </c>
      <c r="C110" s="65">
        <v>2</v>
      </c>
      <c r="D110" s="66"/>
      <c r="E110" s="66"/>
      <c r="F110" s="101"/>
      <c r="G110" s="67" t="s">
        <v>65</v>
      </c>
      <c r="H110" s="46">
        <v>66</v>
      </c>
      <c r="I110" s="62">
        <f t="shared" ref="I110:L111" si="7">I111</f>
        <v>0</v>
      </c>
      <c r="J110" s="97">
        <f t="shared" si="7"/>
        <v>0</v>
      </c>
      <c r="K110" s="69">
        <f t="shared" si="7"/>
        <v>0</v>
      </c>
      <c r="L110" s="62">
        <f t="shared" si="7"/>
        <v>0</v>
      </c>
      <c r="M110" s="10"/>
      <c r="N110" s="10"/>
    </row>
    <row r="111" spans="1:14" ht="15.75" hidden="1" customHeight="1">
      <c r="A111" s="71">
        <v>2</v>
      </c>
      <c r="B111" s="65">
        <v>5</v>
      </c>
      <c r="C111" s="66">
        <v>2</v>
      </c>
      <c r="D111" s="67">
        <v>1</v>
      </c>
      <c r="E111" s="65"/>
      <c r="F111" s="101"/>
      <c r="G111" s="67" t="s">
        <v>65</v>
      </c>
      <c r="H111" s="46">
        <v>67</v>
      </c>
      <c r="I111" s="62">
        <f t="shared" si="7"/>
        <v>0</v>
      </c>
      <c r="J111" s="97">
        <f t="shared" si="7"/>
        <v>0</v>
      </c>
      <c r="K111" s="69">
        <f t="shared" si="7"/>
        <v>0</v>
      </c>
      <c r="L111" s="62">
        <f t="shared" si="7"/>
        <v>0</v>
      </c>
      <c r="M111" s="10"/>
      <c r="N111" s="10"/>
    </row>
    <row r="112" spans="1:14" ht="15" hidden="1" customHeight="1">
      <c r="A112" s="71">
        <v>2</v>
      </c>
      <c r="B112" s="65">
        <v>5</v>
      </c>
      <c r="C112" s="66">
        <v>2</v>
      </c>
      <c r="D112" s="67">
        <v>1</v>
      </c>
      <c r="E112" s="65">
        <v>1</v>
      </c>
      <c r="F112" s="101"/>
      <c r="G112" s="67" t="s">
        <v>65</v>
      </c>
      <c r="H112" s="46">
        <v>68</v>
      </c>
      <c r="I112" s="62">
        <f>SUM(I113:I114)</f>
        <v>0</v>
      </c>
      <c r="J112" s="97">
        <f>SUM(J113:J114)</f>
        <v>0</v>
      </c>
      <c r="K112" s="69">
        <f>SUM(K113:K114)</f>
        <v>0</v>
      </c>
      <c r="L112" s="62">
        <f>SUM(L113:L114)</f>
        <v>0</v>
      </c>
      <c r="M112" s="10"/>
      <c r="N112" s="10"/>
    </row>
    <row r="113" spans="1:14" ht="26.25" hidden="1" customHeight="1">
      <c r="A113" s="71">
        <v>2</v>
      </c>
      <c r="B113" s="65">
        <v>5</v>
      </c>
      <c r="C113" s="66">
        <v>2</v>
      </c>
      <c r="D113" s="67">
        <v>1</v>
      </c>
      <c r="E113" s="65">
        <v>1</v>
      </c>
      <c r="F113" s="101">
        <v>1</v>
      </c>
      <c r="G113" s="67" t="s">
        <v>66</v>
      </c>
      <c r="H113" s="46">
        <v>69</v>
      </c>
      <c r="I113" s="74"/>
      <c r="J113" s="74"/>
      <c r="K113" s="74"/>
      <c r="L113" s="74"/>
      <c r="M113" s="10"/>
      <c r="N113" s="10"/>
    </row>
    <row r="114" spans="1:14" ht="25.5" hidden="1" customHeight="1">
      <c r="A114" s="71">
        <v>2</v>
      </c>
      <c r="B114" s="65">
        <v>5</v>
      </c>
      <c r="C114" s="66">
        <v>2</v>
      </c>
      <c r="D114" s="67">
        <v>1</v>
      </c>
      <c r="E114" s="65">
        <v>1</v>
      </c>
      <c r="F114" s="101">
        <v>2</v>
      </c>
      <c r="G114" s="67" t="s">
        <v>67</v>
      </c>
      <c r="H114" s="46">
        <v>70</v>
      </c>
      <c r="I114" s="74"/>
      <c r="J114" s="74"/>
      <c r="K114" s="74"/>
      <c r="L114" s="74"/>
      <c r="M114" s="10"/>
      <c r="N114" s="10"/>
    </row>
    <row r="115" spans="1:14" ht="28.5" hidden="1" customHeight="1">
      <c r="A115" s="71">
        <v>2</v>
      </c>
      <c r="B115" s="65">
        <v>5</v>
      </c>
      <c r="C115" s="66">
        <v>3</v>
      </c>
      <c r="D115" s="67"/>
      <c r="E115" s="65"/>
      <c r="F115" s="101"/>
      <c r="G115" s="67" t="s">
        <v>68</v>
      </c>
      <c r="H115" s="46">
        <v>71</v>
      </c>
      <c r="I115" s="62">
        <f t="shared" ref="I115:L116" si="8">I116</f>
        <v>0</v>
      </c>
      <c r="J115" s="97">
        <f t="shared" si="8"/>
        <v>0</v>
      </c>
      <c r="K115" s="69">
        <f t="shared" si="8"/>
        <v>0</v>
      </c>
      <c r="L115" s="62">
        <f t="shared" si="8"/>
        <v>0</v>
      </c>
      <c r="M115" s="10"/>
      <c r="N115" s="10"/>
    </row>
    <row r="116" spans="1:14" ht="27" hidden="1" customHeight="1">
      <c r="A116" s="71">
        <v>2</v>
      </c>
      <c r="B116" s="65">
        <v>5</v>
      </c>
      <c r="C116" s="66">
        <v>3</v>
      </c>
      <c r="D116" s="67">
        <v>1</v>
      </c>
      <c r="E116" s="65"/>
      <c r="F116" s="101"/>
      <c r="G116" s="67" t="s">
        <v>69</v>
      </c>
      <c r="H116" s="46">
        <v>72</v>
      </c>
      <c r="I116" s="62">
        <f t="shared" si="8"/>
        <v>0</v>
      </c>
      <c r="J116" s="97">
        <f t="shared" si="8"/>
        <v>0</v>
      </c>
      <c r="K116" s="69">
        <f t="shared" si="8"/>
        <v>0</v>
      </c>
      <c r="L116" s="62">
        <f t="shared" si="8"/>
        <v>0</v>
      </c>
      <c r="M116" s="10"/>
      <c r="N116" s="10"/>
    </row>
    <row r="117" spans="1:14" ht="30" hidden="1" customHeight="1">
      <c r="A117" s="80">
        <v>2</v>
      </c>
      <c r="B117" s="81">
        <v>5</v>
      </c>
      <c r="C117" s="82">
        <v>3</v>
      </c>
      <c r="D117" s="83">
        <v>1</v>
      </c>
      <c r="E117" s="81">
        <v>1</v>
      </c>
      <c r="F117" s="104"/>
      <c r="G117" s="83" t="s">
        <v>69</v>
      </c>
      <c r="H117" s="46">
        <v>73</v>
      </c>
      <c r="I117" s="64">
        <f>SUM(I118:I119)</f>
        <v>0</v>
      </c>
      <c r="J117" s="99">
        <f>SUM(J118:J119)</f>
        <v>0</v>
      </c>
      <c r="K117" s="63">
        <f>SUM(K118:K119)</f>
        <v>0</v>
      </c>
      <c r="L117" s="64">
        <f>SUM(L118:L119)</f>
        <v>0</v>
      </c>
      <c r="M117" s="10"/>
      <c r="N117" s="10"/>
    </row>
    <row r="118" spans="1:14" ht="26.25" hidden="1" customHeight="1">
      <c r="A118" s="71">
        <v>2</v>
      </c>
      <c r="B118" s="65">
        <v>5</v>
      </c>
      <c r="C118" s="66">
        <v>3</v>
      </c>
      <c r="D118" s="67">
        <v>1</v>
      </c>
      <c r="E118" s="65">
        <v>1</v>
      </c>
      <c r="F118" s="101">
        <v>1</v>
      </c>
      <c r="G118" s="67" t="s">
        <v>69</v>
      </c>
      <c r="H118" s="46">
        <v>74</v>
      </c>
      <c r="I118" s="74"/>
      <c r="J118" s="74"/>
      <c r="K118" s="74"/>
      <c r="L118" s="74"/>
      <c r="M118" s="10"/>
      <c r="N118" s="10"/>
    </row>
    <row r="119" spans="1:14" ht="26.25" hidden="1" customHeight="1">
      <c r="A119" s="80">
        <v>2</v>
      </c>
      <c r="B119" s="81">
        <v>5</v>
      </c>
      <c r="C119" s="82">
        <v>3</v>
      </c>
      <c r="D119" s="83">
        <v>1</v>
      </c>
      <c r="E119" s="81">
        <v>1</v>
      </c>
      <c r="F119" s="104">
        <v>2</v>
      </c>
      <c r="G119" s="83" t="s">
        <v>70</v>
      </c>
      <c r="H119" s="46">
        <v>75</v>
      </c>
      <c r="I119" s="74"/>
      <c r="J119" s="74"/>
      <c r="K119" s="74"/>
      <c r="L119" s="74"/>
      <c r="M119" s="10"/>
      <c r="N119" s="10"/>
    </row>
    <row r="120" spans="1:14" ht="27.75" hidden="1" customHeight="1">
      <c r="A120" s="80">
        <v>2</v>
      </c>
      <c r="B120" s="81">
        <v>5</v>
      </c>
      <c r="C120" s="82">
        <v>3</v>
      </c>
      <c r="D120" s="83">
        <v>2</v>
      </c>
      <c r="E120" s="81"/>
      <c r="F120" s="104"/>
      <c r="G120" s="83" t="s">
        <v>71</v>
      </c>
      <c r="H120" s="46">
        <v>76</v>
      </c>
      <c r="I120" s="64">
        <f>I121</f>
        <v>0</v>
      </c>
      <c r="J120" s="64">
        <f>J121</f>
        <v>0</v>
      </c>
      <c r="K120" s="64">
        <f>K121</f>
        <v>0</v>
      </c>
      <c r="L120" s="64">
        <f>L121</f>
        <v>0</v>
      </c>
      <c r="M120" s="10"/>
      <c r="N120" s="10"/>
    </row>
    <row r="121" spans="1:14" ht="25.5" hidden="1" customHeight="1">
      <c r="A121" s="80">
        <v>2</v>
      </c>
      <c r="B121" s="81">
        <v>5</v>
      </c>
      <c r="C121" s="82">
        <v>3</v>
      </c>
      <c r="D121" s="83">
        <v>2</v>
      </c>
      <c r="E121" s="81">
        <v>1</v>
      </c>
      <c r="F121" s="104"/>
      <c r="G121" s="83" t="s">
        <v>71</v>
      </c>
      <c r="H121" s="46">
        <v>77</v>
      </c>
      <c r="I121" s="64">
        <f>SUM(I122:I123)</f>
        <v>0</v>
      </c>
      <c r="J121" s="64">
        <f>SUM(J122:J123)</f>
        <v>0</v>
      </c>
      <c r="K121" s="64">
        <f>SUM(K122:K123)</f>
        <v>0</v>
      </c>
      <c r="L121" s="64">
        <f>SUM(L122:L123)</f>
        <v>0</v>
      </c>
      <c r="M121" s="10"/>
      <c r="N121" s="10"/>
    </row>
    <row r="122" spans="1:14" ht="30" hidden="1" customHeight="1">
      <c r="A122" s="80">
        <v>2</v>
      </c>
      <c r="B122" s="81">
        <v>5</v>
      </c>
      <c r="C122" s="82">
        <v>3</v>
      </c>
      <c r="D122" s="83">
        <v>2</v>
      </c>
      <c r="E122" s="81">
        <v>1</v>
      </c>
      <c r="F122" s="104">
        <v>1</v>
      </c>
      <c r="G122" s="83" t="s">
        <v>71</v>
      </c>
      <c r="H122" s="46">
        <v>78</v>
      </c>
      <c r="I122" s="74"/>
      <c r="J122" s="74"/>
      <c r="K122" s="74"/>
      <c r="L122" s="74"/>
      <c r="M122" s="10"/>
      <c r="N122" s="10"/>
    </row>
    <row r="123" spans="1:14" ht="18" hidden="1" customHeight="1">
      <c r="A123" s="80">
        <v>2</v>
      </c>
      <c r="B123" s="81">
        <v>5</v>
      </c>
      <c r="C123" s="82">
        <v>3</v>
      </c>
      <c r="D123" s="83">
        <v>2</v>
      </c>
      <c r="E123" s="81">
        <v>1</v>
      </c>
      <c r="F123" s="104">
        <v>2</v>
      </c>
      <c r="G123" s="83" t="s">
        <v>72</v>
      </c>
      <c r="H123" s="46">
        <v>79</v>
      </c>
      <c r="I123" s="74"/>
      <c r="J123" s="74"/>
      <c r="K123" s="74"/>
      <c r="L123" s="74"/>
      <c r="M123" s="10"/>
      <c r="N123" s="10"/>
    </row>
    <row r="124" spans="1:14" ht="16.5" hidden="1" customHeight="1">
      <c r="A124" s="100">
        <v>2</v>
      </c>
      <c r="B124" s="51">
        <v>6</v>
      </c>
      <c r="C124" s="52"/>
      <c r="D124" s="53"/>
      <c r="E124" s="51"/>
      <c r="F124" s="102"/>
      <c r="G124" s="105" t="s">
        <v>73</v>
      </c>
      <c r="H124" s="46">
        <v>80</v>
      </c>
      <c r="I124" s="62">
        <f>SUM(I125+I130+I134+I138+I142)</f>
        <v>0</v>
      </c>
      <c r="J124" s="97">
        <f>SUM(J125+J130+J134+J138+J142)</f>
        <v>0</v>
      </c>
      <c r="K124" s="69">
        <f>SUM(K125+K130+K134+K138+K142)</f>
        <v>0</v>
      </c>
      <c r="L124" s="62">
        <f>SUM(L125+L130+L134+L138+L142)</f>
        <v>0</v>
      </c>
      <c r="M124" s="10"/>
      <c r="N124" s="10"/>
    </row>
    <row r="125" spans="1:14" ht="14.25" hidden="1" customHeight="1">
      <c r="A125" s="80">
        <v>2</v>
      </c>
      <c r="B125" s="81">
        <v>6</v>
      </c>
      <c r="C125" s="82">
        <v>1</v>
      </c>
      <c r="D125" s="83"/>
      <c r="E125" s="81"/>
      <c r="F125" s="104"/>
      <c r="G125" s="83" t="s">
        <v>74</v>
      </c>
      <c r="H125" s="46">
        <v>81</v>
      </c>
      <c r="I125" s="64">
        <f t="shared" ref="I125:L126" si="9">I126</f>
        <v>0</v>
      </c>
      <c r="J125" s="99">
        <f t="shared" si="9"/>
        <v>0</v>
      </c>
      <c r="K125" s="63">
        <f t="shared" si="9"/>
        <v>0</v>
      </c>
      <c r="L125" s="64">
        <f t="shared" si="9"/>
        <v>0</v>
      </c>
      <c r="M125" s="10"/>
      <c r="N125" s="10"/>
    </row>
    <row r="126" spans="1:14" ht="14.25" hidden="1" customHeight="1">
      <c r="A126" s="71">
        <v>2</v>
      </c>
      <c r="B126" s="65">
        <v>6</v>
      </c>
      <c r="C126" s="66">
        <v>1</v>
      </c>
      <c r="D126" s="67">
        <v>1</v>
      </c>
      <c r="E126" s="65"/>
      <c r="F126" s="101"/>
      <c r="G126" s="67" t="s">
        <v>74</v>
      </c>
      <c r="H126" s="46">
        <v>82</v>
      </c>
      <c r="I126" s="62">
        <f t="shared" si="9"/>
        <v>0</v>
      </c>
      <c r="J126" s="97">
        <f t="shared" si="9"/>
        <v>0</v>
      </c>
      <c r="K126" s="69">
        <f t="shared" si="9"/>
        <v>0</v>
      </c>
      <c r="L126" s="62">
        <f t="shared" si="9"/>
        <v>0</v>
      </c>
      <c r="M126" s="10"/>
      <c r="N126" s="10"/>
    </row>
    <row r="127" spans="1:14" ht="13.5" hidden="1" customHeight="1">
      <c r="A127" s="71">
        <v>2</v>
      </c>
      <c r="B127" s="65">
        <v>6</v>
      </c>
      <c r="C127" s="66">
        <v>1</v>
      </c>
      <c r="D127" s="67">
        <v>1</v>
      </c>
      <c r="E127" s="65">
        <v>1</v>
      </c>
      <c r="F127" s="101"/>
      <c r="G127" s="67" t="s">
        <v>74</v>
      </c>
      <c r="H127" s="46">
        <v>83</v>
      </c>
      <c r="I127" s="62">
        <f>SUM(I128:I129)</f>
        <v>0</v>
      </c>
      <c r="J127" s="97">
        <f>SUM(J128:J129)</f>
        <v>0</v>
      </c>
      <c r="K127" s="69">
        <f>SUM(K128:K129)</f>
        <v>0</v>
      </c>
      <c r="L127" s="62">
        <f>SUM(L128:L129)</f>
        <v>0</v>
      </c>
      <c r="M127" s="10"/>
      <c r="N127" s="10"/>
    </row>
    <row r="128" spans="1:14" ht="13.5" hidden="1" customHeight="1">
      <c r="A128" s="71">
        <v>2</v>
      </c>
      <c r="B128" s="65">
        <v>6</v>
      </c>
      <c r="C128" s="66">
        <v>1</v>
      </c>
      <c r="D128" s="67">
        <v>1</v>
      </c>
      <c r="E128" s="65">
        <v>1</v>
      </c>
      <c r="F128" s="101">
        <v>1</v>
      </c>
      <c r="G128" s="67" t="s">
        <v>75</v>
      </c>
      <c r="H128" s="46">
        <v>84</v>
      </c>
      <c r="I128" s="74"/>
      <c r="J128" s="74"/>
      <c r="K128" s="74"/>
      <c r="L128" s="74"/>
      <c r="M128" s="10"/>
      <c r="N128" s="10"/>
    </row>
    <row r="129" spans="1:14" ht="13.5" hidden="1" customHeight="1">
      <c r="A129" s="75">
        <v>2</v>
      </c>
      <c r="B129" s="59">
        <v>6</v>
      </c>
      <c r="C129" s="57">
        <v>1</v>
      </c>
      <c r="D129" s="58">
        <v>1</v>
      </c>
      <c r="E129" s="59">
        <v>1</v>
      </c>
      <c r="F129" s="103">
        <v>2</v>
      </c>
      <c r="G129" s="58" t="s">
        <v>76</v>
      </c>
      <c r="H129" s="46">
        <v>85</v>
      </c>
      <c r="I129" s="72"/>
      <c r="J129" s="72"/>
      <c r="K129" s="72"/>
      <c r="L129" s="72"/>
      <c r="M129" s="10"/>
      <c r="N129" s="10"/>
    </row>
    <row r="130" spans="1:14" ht="26.25" hidden="1" customHeight="1">
      <c r="A130" s="71">
        <v>2</v>
      </c>
      <c r="B130" s="65">
        <v>6</v>
      </c>
      <c r="C130" s="66">
        <v>2</v>
      </c>
      <c r="D130" s="67"/>
      <c r="E130" s="65"/>
      <c r="F130" s="101"/>
      <c r="G130" s="67" t="s">
        <v>77</v>
      </c>
      <c r="H130" s="46">
        <v>86</v>
      </c>
      <c r="I130" s="62">
        <f t="shared" ref="I130:L132" si="10">I131</f>
        <v>0</v>
      </c>
      <c r="J130" s="97">
        <f t="shared" si="10"/>
        <v>0</v>
      </c>
      <c r="K130" s="69">
        <f t="shared" si="10"/>
        <v>0</v>
      </c>
      <c r="L130" s="62">
        <f t="shared" si="10"/>
        <v>0</v>
      </c>
      <c r="M130" s="10"/>
      <c r="N130" s="10"/>
    </row>
    <row r="131" spans="1:14" ht="14.25" hidden="1" customHeight="1">
      <c r="A131" s="71">
        <v>2</v>
      </c>
      <c r="B131" s="65">
        <v>6</v>
      </c>
      <c r="C131" s="66">
        <v>2</v>
      </c>
      <c r="D131" s="67">
        <v>1</v>
      </c>
      <c r="E131" s="65"/>
      <c r="F131" s="101"/>
      <c r="G131" s="67" t="s">
        <v>77</v>
      </c>
      <c r="H131" s="46">
        <v>87</v>
      </c>
      <c r="I131" s="62">
        <f t="shared" si="10"/>
        <v>0</v>
      </c>
      <c r="J131" s="97">
        <f t="shared" si="10"/>
        <v>0</v>
      </c>
      <c r="K131" s="69">
        <f t="shared" si="10"/>
        <v>0</v>
      </c>
      <c r="L131" s="62">
        <f t="shared" si="10"/>
        <v>0</v>
      </c>
      <c r="M131" s="10"/>
      <c r="N131" s="10"/>
    </row>
    <row r="132" spans="1:14" ht="14.25" hidden="1" customHeight="1">
      <c r="A132" s="71">
        <v>2</v>
      </c>
      <c r="B132" s="65">
        <v>6</v>
      </c>
      <c r="C132" s="66">
        <v>2</v>
      </c>
      <c r="D132" s="67">
        <v>1</v>
      </c>
      <c r="E132" s="65">
        <v>1</v>
      </c>
      <c r="F132" s="101"/>
      <c r="G132" s="67" t="s">
        <v>77</v>
      </c>
      <c r="H132" s="46">
        <v>88</v>
      </c>
      <c r="I132" s="106">
        <f t="shared" si="10"/>
        <v>0</v>
      </c>
      <c r="J132" s="107">
        <f t="shared" si="10"/>
        <v>0</v>
      </c>
      <c r="K132" s="108">
        <f t="shared" si="10"/>
        <v>0</v>
      </c>
      <c r="L132" s="106">
        <f t="shared" si="10"/>
        <v>0</v>
      </c>
      <c r="M132" s="10"/>
      <c r="N132" s="10"/>
    </row>
    <row r="133" spans="1:14" ht="26.25" hidden="1" customHeight="1">
      <c r="A133" s="71">
        <v>2</v>
      </c>
      <c r="B133" s="65">
        <v>6</v>
      </c>
      <c r="C133" s="66">
        <v>2</v>
      </c>
      <c r="D133" s="67">
        <v>1</v>
      </c>
      <c r="E133" s="65">
        <v>1</v>
      </c>
      <c r="F133" s="101">
        <v>1</v>
      </c>
      <c r="G133" s="67" t="s">
        <v>77</v>
      </c>
      <c r="H133" s="46">
        <v>89</v>
      </c>
      <c r="I133" s="74"/>
      <c r="J133" s="74"/>
      <c r="K133" s="74"/>
      <c r="L133" s="74"/>
      <c r="M133" s="10"/>
      <c r="N133" s="10"/>
    </row>
    <row r="134" spans="1:14" ht="26.25" hidden="1" customHeight="1">
      <c r="A134" s="75">
        <v>2</v>
      </c>
      <c r="B134" s="59">
        <v>6</v>
      </c>
      <c r="C134" s="57">
        <v>3</v>
      </c>
      <c r="D134" s="58"/>
      <c r="E134" s="59"/>
      <c r="F134" s="103"/>
      <c r="G134" s="58" t="s">
        <v>78</v>
      </c>
      <c r="H134" s="46">
        <v>90</v>
      </c>
      <c r="I134" s="78">
        <f t="shared" ref="I134:L136" si="11">I135</f>
        <v>0</v>
      </c>
      <c r="J134" s="98">
        <f t="shared" si="11"/>
        <v>0</v>
      </c>
      <c r="K134" s="79">
        <f t="shared" si="11"/>
        <v>0</v>
      </c>
      <c r="L134" s="78">
        <f t="shared" si="11"/>
        <v>0</v>
      </c>
      <c r="M134" s="10"/>
      <c r="N134" s="10"/>
    </row>
    <row r="135" spans="1:14" ht="26.25" hidden="1" customHeight="1">
      <c r="A135" s="71">
        <v>2</v>
      </c>
      <c r="B135" s="65">
        <v>6</v>
      </c>
      <c r="C135" s="66">
        <v>3</v>
      </c>
      <c r="D135" s="67">
        <v>1</v>
      </c>
      <c r="E135" s="65"/>
      <c r="F135" s="101"/>
      <c r="G135" s="67" t="s">
        <v>78</v>
      </c>
      <c r="H135" s="46">
        <v>91</v>
      </c>
      <c r="I135" s="62">
        <f t="shared" si="11"/>
        <v>0</v>
      </c>
      <c r="J135" s="97">
        <f t="shared" si="11"/>
        <v>0</v>
      </c>
      <c r="K135" s="69">
        <f t="shared" si="11"/>
        <v>0</v>
      </c>
      <c r="L135" s="62">
        <f t="shared" si="11"/>
        <v>0</v>
      </c>
      <c r="M135" s="10"/>
      <c r="N135" s="10"/>
    </row>
    <row r="136" spans="1:14" ht="26.25" hidden="1" customHeight="1">
      <c r="A136" s="71">
        <v>2</v>
      </c>
      <c r="B136" s="65">
        <v>6</v>
      </c>
      <c r="C136" s="66">
        <v>3</v>
      </c>
      <c r="D136" s="67">
        <v>1</v>
      </c>
      <c r="E136" s="65">
        <v>1</v>
      </c>
      <c r="F136" s="101"/>
      <c r="G136" s="67" t="s">
        <v>78</v>
      </c>
      <c r="H136" s="46">
        <v>92</v>
      </c>
      <c r="I136" s="62">
        <f t="shared" si="11"/>
        <v>0</v>
      </c>
      <c r="J136" s="97">
        <f t="shared" si="11"/>
        <v>0</v>
      </c>
      <c r="K136" s="69">
        <f t="shared" si="11"/>
        <v>0</v>
      </c>
      <c r="L136" s="62">
        <f t="shared" si="11"/>
        <v>0</v>
      </c>
      <c r="M136" s="10"/>
      <c r="N136" s="10"/>
    </row>
    <row r="137" spans="1:14" ht="27" hidden="1" customHeight="1">
      <c r="A137" s="71">
        <v>2</v>
      </c>
      <c r="B137" s="65">
        <v>6</v>
      </c>
      <c r="C137" s="66">
        <v>3</v>
      </c>
      <c r="D137" s="67">
        <v>1</v>
      </c>
      <c r="E137" s="65">
        <v>1</v>
      </c>
      <c r="F137" s="101">
        <v>1</v>
      </c>
      <c r="G137" s="67" t="s">
        <v>78</v>
      </c>
      <c r="H137" s="46">
        <v>93</v>
      </c>
      <c r="I137" s="74"/>
      <c r="J137" s="74"/>
      <c r="K137" s="74"/>
      <c r="L137" s="74"/>
      <c r="M137" s="10"/>
      <c r="N137" s="10"/>
    </row>
    <row r="138" spans="1:14" ht="26.25" hidden="1" customHeight="1">
      <c r="A138" s="75">
        <v>2</v>
      </c>
      <c r="B138" s="59">
        <v>6</v>
      </c>
      <c r="C138" s="57">
        <v>4</v>
      </c>
      <c r="D138" s="58"/>
      <c r="E138" s="59"/>
      <c r="F138" s="103"/>
      <c r="G138" s="58" t="s">
        <v>79</v>
      </c>
      <c r="H138" s="46">
        <v>94</v>
      </c>
      <c r="I138" s="78">
        <f t="shared" ref="I138:L140" si="12">I139</f>
        <v>0</v>
      </c>
      <c r="J138" s="98">
        <f t="shared" si="12"/>
        <v>0</v>
      </c>
      <c r="K138" s="79">
        <f t="shared" si="12"/>
        <v>0</v>
      </c>
      <c r="L138" s="78">
        <f t="shared" si="12"/>
        <v>0</v>
      </c>
      <c r="M138" s="10"/>
      <c r="N138" s="10"/>
    </row>
    <row r="139" spans="1:14" ht="27" hidden="1" customHeight="1">
      <c r="A139" s="71">
        <v>2</v>
      </c>
      <c r="B139" s="65">
        <v>6</v>
      </c>
      <c r="C139" s="66">
        <v>4</v>
      </c>
      <c r="D139" s="67">
        <v>1</v>
      </c>
      <c r="E139" s="65"/>
      <c r="F139" s="101"/>
      <c r="G139" s="67" t="s">
        <v>79</v>
      </c>
      <c r="H139" s="46">
        <v>95</v>
      </c>
      <c r="I139" s="62">
        <f t="shared" si="12"/>
        <v>0</v>
      </c>
      <c r="J139" s="97">
        <f t="shared" si="12"/>
        <v>0</v>
      </c>
      <c r="K139" s="69">
        <f t="shared" si="12"/>
        <v>0</v>
      </c>
      <c r="L139" s="62">
        <f t="shared" si="12"/>
        <v>0</v>
      </c>
      <c r="M139" s="10"/>
      <c r="N139" s="10"/>
    </row>
    <row r="140" spans="1:14" ht="27" hidden="1" customHeight="1">
      <c r="A140" s="71">
        <v>2</v>
      </c>
      <c r="B140" s="65">
        <v>6</v>
      </c>
      <c r="C140" s="66">
        <v>4</v>
      </c>
      <c r="D140" s="67">
        <v>1</v>
      </c>
      <c r="E140" s="65">
        <v>1</v>
      </c>
      <c r="F140" s="101"/>
      <c r="G140" s="67" t="s">
        <v>79</v>
      </c>
      <c r="H140" s="46">
        <v>96</v>
      </c>
      <c r="I140" s="62">
        <f t="shared" si="12"/>
        <v>0</v>
      </c>
      <c r="J140" s="97">
        <f t="shared" si="12"/>
        <v>0</v>
      </c>
      <c r="K140" s="69">
        <f t="shared" si="12"/>
        <v>0</v>
      </c>
      <c r="L140" s="62">
        <f t="shared" si="12"/>
        <v>0</v>
      </c>
      <c r="M140" s="10"/>
      <c r="N140" s="10"/>
    </row>
    <row r="141" spans="1:14" ht="27.75" hidden="1" customHeight="1">
      <c r="A141" s="71">
        <v>2</v>
      </c>
      <c r="B141" s="65">
        <v>6</v>
      </c>
      <c r="C141" s="66">
        <v>4</v>
      </c>
      <c r="D141" s="67">
        <v>1</v>
      </c>
      <c r="E141" s="65">
        <v>1</v>
      </c>
      <c r="F141" s="101">
        <v>1</v>
      </c>
      <c r="G141" s="67" t="s">
        <v>79</v>
      </c>
      <c r="H141" s="46">
        <v>97</v>
      </c>
      <c r="I141" s="74"/>
      <c r="J141" s="74"/>
      <c r="K141" s="74"/>
      <c r="L141" s="74"/>
      <c r="M141" s="10"/>
      <c r="N141" s="10"/>
    </row>
    <row r="142" spans="1:14" ht="27" hidden="1" customHeight="1">
      <c r="A142" s="80">
        <v>2</v>
      </c>
      <c r="B142" s="88">
        <v>6</v>
      </c>
      <c r="C142" s="89">
        <v>5</v>
      </c>
      <c r="D142" s="91"/>
      <c r="E142" s="88"/>
      <c r="F142" s="109"/>
      <c r="G142" s="91" t="s">
        <v>80</v>
      </c>
      <c r="H142" s="46">
        <v>98</v>
      </c>
      <c r="I142" s="85">
        <f t="shared" ref="I142:L144" si="13">I143</f>
        <v>0</v>
      </c>
      <c r="J142" s="110">
        <f t="shared" si="13"/>
        <v>0</v>
      </c>
      <c r="K142" s="86">
        <f t="shared" si="13"/>
        <v>0</v>
      </c>
      <c r="L142" s="85">
        <f t="shared" si="13"/>
        <v>0</v>
      </c>
      <c r="M142" s="10"/>
      <c r="N142" s="10"/>
    </row>
    <row r="143" spans="1:14" ht="29.25" hidden="1" customHeight="1">
      <c r="A143" s="71">
        <v>2</v>
      </c>
      <c r="B143" s="65">
        <v>6</v>
      </c>
      <c r="C143" s="66">
        <v>5</v>
      </c>
      <c r="D143" s="67">
        <v>1</v>
      </c>
      <c r="E143" s="65"/>
      <c r="F143" s="101"/>
      <c r="G143" s="91" t="s">
        <v>81</v>
      </c>
      <c r="H143" s="46">
        <v>99</v>
      </c>
      <c r="I143" s="62">
        <f t="shared" si="13"/>
        <v>0</v>
      </c>
      <c r="J143" s="97">
        <f t="shared" si="13"/>
        <v>0</v>
      </c>
      <c r="K143" s="69">
        <f t="shared" si="13"/>
        <v>0</v>
      </c>
      <c r="L143" s="62">
        <f t="shared" si="13"/>
        <v>0</v>
      </c>
      <c r="M143" s="10"/>
      <c r="N143" s="10"/>
    </row>
    <row r="144" spans="1:14" ht="25.5" hidden="1" customHeight="1">
      <c r="A144" s="71">
        <v>2</v>
      </c>
      <c r="B144" s="65">
        <v>6</v>
      </c>
      <c r="C144" s="66">
        <v>5</v>
      </c>
      <c r="D144" s="67">
        <v>1</v>
      </c>
      <c r="E144" s="65">
        <v>1</v>
      </c>
      <c r="F144" s="101"/>
      <c r="G144" s="91" t="s">
        <v>80</v>
      </c>
      <c r="H144" s="46">
        <v>100</v>
      </c>
      <c r="I144" s="62">
        <f t="shared" si="13"/>
        <v>0</v>
      </c>
      <c r="J144" s="97">
        <f t="shared" si="13"/>
        <v>0</v>
      </c>
      <c r="K144" s="69">
        <f t="shared" si="13"/>
        <v>0</v>
      </c>
      <c r="L144" s="62">
        <f t="shared" si="13"/>
        <v>0</v>
      </c>
      <c r="M144" s="10"/>
      <c r="N144" s="10"/>
    </row>
    <row r="145" spans="1:14" ht="27.75" hidden="1" customHeight="1">
      <c r="A145" s="65">
        <v>2</v>
      </c>
      <c r="B145" s="66">
        <v>6</v>
      </c>
      <c r="C145" s="65">
        <v>5</v>
      </c>
      <c r="D145" s="65">
        <v>1</v>
      </c>
      <c r="E145" s="67">
        <v>1</v>
      </c>
      <c r="F145" s="101">
        <v>1</v>
      </c>
      <c r="G145" s="91" t="s">
        <v>82</v>
      </c>
      <c r="H145" s="46">
        <v>101</v>
      </c>
      <c r="I145" s="74"/>
      <c r="J145" s="74"/>
      <c r="K145" s="74"/>
      <c r="L145" s="74"/>
      <c r="M145" s="10"/>
      <c r="N145" s="10"/>
    </row>
    <row r="146" spans="1:14" ht="14.25" hidden="1" customHeight="1">
      <c r="A146" s="100">
        <v>2</v>
      </c>
      <c r="B146" s="51">
        <v>7</v>
      </c>
      <c r="C146" s="51"/>
      <c r="D146" s="52"/>
      <c r="E146" s="52"/>
      <c r="F146" s="54"/>
      <c r="G146" s="53" t="s">
        <v>83</v>
      </c>
      <c r="H146" s="46">
        <v>102</v>
      </c>
      <c r="I146" s="69">
        <f>SUM(I147+I152+I160)</f>
        <v>0</v>
      </c>
      <c r="J146" s="97">
        <f>SUM(J147+J152+J160)</f>
        <v>0</v>
      </c>
      <c r="K146" s="69">
        <f>SUM(K147+K152+K160)</f>
        <v>0</v>
      </c>
      <c r="L146" s="62">
        <f>SUM(L147+L152+L160)</f>
        <v>0</v>
      </c>
      <c r="M146" s="10"/>
      <c r="N146" s="10"/>
    </row>
    <row r="147" spans="1:14" ht="13.5" hidden="1" customHeight="1">
      <c r="A147" s="71">
        <v>2</v>
      </c>
      <c r="B147" s="65">
        <v>7</v>
      </c>
      <c r="C147" s="65">
        <v>1</v>
      </c>
      <c r="D147" s="66"/>
      <c r="E147" s="66"/>
      <c r="F147" s="68"/>
      <c r="G147" s="67" t="s">
        <v>84</v>
      </c>
      <c r="H147" s="46">
        <v>103</v>
      </c>
      <c r="I147" s="69">
        <f t="shared" ref="I147:L148" si="14">I148</f>
        <v>0</v>
      </c>
      <c r="J147" s="97">
        <f t="shared" si="14"/>
        <v>0</v>
      </c>
      <c r="K147" s="69">
        <f t="shared" si="14"/>
        <v>0</v>
      </c>
      <c r="L147" s="62">
        <f t="shared" si="14"/>
        <v>0</v>
      </c>
      <c r="M147" s="10"/>
      <c r="N147" s="10"/>
    </row>
    <row r="148" spans="1:14" ht="14.25" hidden="1" customHeight="1">
      <c r="A148" s="71">
        <v>2</v>
      </c>
      <c r="B148" s="65">
        <v>7</v>
      </c>
      <c r="C148" s="65">
        <v>1</v>
      </c>
      <c r="D148" s="66">
        <v>1</v>
      </c>
      <c r="E148" s="66"/>
      <c r="F148" s="68"/>
      <c r="G148" s="67" t="s">
        <v>84</v>
      </c>
      <c r="H148" s="46">
        <v>104</v>
      </c>
      <c r="I148" s="69">
        <f t="shared" si="14"/>
        <v>0</v>
      </c>
      <c r="J148" s="97">
        <f t="shared" si="14"/>
        <v>0</v>
      </c>
      <c r="K148" s="69">
        <f t="shared" si="14"/>
        <v>0</v>
      </c>
      <c r="L148" s="62">
        <f t="shared" si="14"/>
        <v>0</v>
      </c>
      <c r="M148" s="10"/>
      <c r="N148" s="10"/>
    </row>
    <row r="149" spans="1:14" ht="15.75" hidden="1" customHeight="1">
      <c r="A149" s="71">
        <v>2</v>
      </c>
      <c r="B149" s="65">
        <v>7</v>
      </c>
      <c r="C149" s="65">
        <v>1</v>
      </c>
      <c r="D149" s="66">
        <v>1</v>
      </c>
      <c r="E149" s="66">
        <v>1</v>
      </c>
      <c r="F149" s="68"/>
      <c r="G149" s="67" t="s">
        <v>84</v>
      </c>
      <c r="H149" s="46">
        <v>105</v>
      </c>
      <c r="I149" s="69">
        <f>SUM(I150:I151)</f>
        <v>0</v>
      </c>
      <c r="J149" s="97">
        <f>SUM(J150:J151)</f>
        <v>0</v>
      </c>
      <c r="K149" s="69">
        <f>SUM(K150:K151)</f>
        <v>0</v>
      </c>
      <c r="L149" s="62">
        <f>SUM(L150:L151)</f>
        <v>0</v>
      </c>
      <c r="M149" s="10"/>
      <c r="N149" s="10"/>
    </row>
    <row r="150" spans="1:14" ht="14.25" hidden="1" customHeight="1">
      <c r="A150" s="75">
        <v>2</v>
      </c>
      <c r="B150" s="59">
        <v>7</v>
      </c>
      <c r="C150" s="75">
        <v>1</v>
      </c>
      <c r="D150" s="65">
        <v>1</v>
      </c>
      <c r="E150" s="57">
        <v>1</v>
      </c>
      <c r="F150" s="60">
        <v>1</v>
      </c>
      <c r="G150" s="58" t="s">
        <v>85</v>
      </c>
      <c r="H150" s="46">
        <v>106</v>
      </c>
      <c r="I150" s="111"/>
      <c r="J150" s="111"/>
      <c r="K150" s="111"/>
      <c r="L150" s="111"/>
      <c r="M150" s="10"/>
      <c r="N150" s="10"/>
    </row>
    <row r="151" spans="1:14" ht="14.25" hidden="1" customHeight="1">
      <c r="A151" s="65">
        <v>2</v>
      </c>
      <c r="B151" s="65">
        <v>7</v>
      </c>
      <c r="C151" s="71">
        <v>1</v>
      </c>
      <c r="D151" s="65">
        <v>1</v>
      </c>
      <c r="E151" s="66">
        <v>1</v>
      </c>
      <c r="F151" s="68">
        <v>2</v>
      </c>
      <c r="G151" s="67" t="s">
        <v>86</v>
      </c>
      <c r="H151" s="46">
        <v>107</v>
      </c>
      <c r="I151" s="73"/>
      <c r="J151" s="73"/>
      <c r="K151" s="73"/>
      <c r="L151" s="73"/>
      <c r="M151" s="10"/>
      <c r="N151" s="10"/>
    </row>
    <row r="152" spans="1:14" ht="26.25" hidden="1" customHeight="1">
      <c r="A152" s="80">
        <v>2</v>
      </c>
      <c r="B152" s="81">
        <v>7</v>
      </c>
      <c r="C152" s="80">
        <v>2</v>
      </c>
      <c r="D152" s="81"/>
      <c r="E152" s="82"/>
      <c r="F152" s="84"/>
      <c r="G152" s="83" t="s">
        <v>87</v>
      </c>
      <c r="H152" s="46">
        <v>108</v>
      </c>
      <c r="I152" s="63">
        <f t="shared" ref="I152:L153" si="15">I153</f>
        <v>0</v>
      </c>
      <c r="J152" s="99">
        <f t="shared" si="15"/>
        <v>0</v>
      </c>
      <c r="K152" s="63">
        <f t="shared" si="15"/>
        <v>0</v>
      </c>
      <c r="L152" s="64">
        <f t="shared" si="15"/>
        <v>0</v>
      </c>
      <c r="M152" s="10"/>
      <c r="N152" s="10"/>
    </row>
    <row r="153" spans="1:14" ht="26.25" hidden="1" customHeight="1">
      <c r="A153" s="71">
        <v>2</v>
      </c>
      <c r="B153" s="65">
        <v>7</v>
      </c>
      <c r="C153" s="71">
        <v>2</v>
      </c>
      <c r="D153" s="65">
        <v>1</v>
      </c>
      <c r="E153" s="66"/>
      <c r="F153" s="68"/>
      <c r="G153" s="67" t="s">
        <v>88</v>
      </c>
      <c r="H153" s="46">
        <v>109</v>
      </c>
      <c r="I153" s="69">
        <f t="shared" si="15"/>
        <v>0</v>
      </c>
      <c r="J153" s="97">
        <f t="shared" si="15"/>
        <v>0</v>
      </c>
      <c r="K153" s="69">
        <f t="shared" si="15"/>
        <v>0</v>
      </c>
      <c r="L153" s="62">
        <f t="shared" si="15"/>
        <v>0</v>
      </c>
      <c r="M153" s="10"/>
      <c r="N153" s="10"/>
    </row>
    <row r="154" spans="1:14" ht="26.25" hidden="1" customHeight="1">
      <c r="A154" s="71">
        <v>2</v>
      </c>
      <c r="B154" s="65">
        <v>7</v>
      </c>
      <c r="C154" s="71">
        <v>2</v>
      </c>
      <c r="D154" s="65">
        <v>1</v>
      </c>
      <c r="E154" s="66">
        <v>1</v>
      </c>
      <c r="F154" s="68"/>
      <c r="G154" s="67" t="s">
        <v>88</v>
      </c>
      <c r="H154" s="46">
        <v>110</v>
      </c>
      <c r="I154" s="69">
        <f>SUM(I155:I156)</f>
        <v>0</v>
      </c>
      <c r="J154" s="97">
        <f>SUM(J155:J156)</f>
        <v>0</v>
      </c>
      <c r="K154" s="69">
        <f>SUM(K155:K156)</f>
        <v>0</v>
      </c>
      <c r="L154" s="62">
        <f>SUM(L155:L156)</f>
        <v>0</v>
      </c>
      <c r="M154" s="10"/>
      <c r="N154" s="10"/>
    </row>
    <row r="155" spans="1:14" ht="12" hidden="1" customHeight="1">
      <c r="A155" s="71">
        <v>2</v>
      </c>
      <c r="B155" s="65">
        <v>7</v>
      </c>
      <c r="C155" s="71">
        <v>2</v>
      </c>
      <c r="D155" s="65">
        <v>1</v>
      </c>
      <c r="E155" s="66">
        <v>1</v>
      </c>
      <c r="F155" s="68">
        <v>1</v>
      </c>
      <c r="G155" s="67" t="s">
        <v>89</v>
      </c>
      <c r="H155" s="46">
        <v>111</v>
      </c>
      <c r="I155" s="73"/>
      <c r="J155" s="73"/>
      <c r="K155" s="73"/>
      <c r="L155" s="73"/>
      <c r="M155" s="10"/>
      <c r="N155" s="10"/>
    </row>
    <row r="156" spans="1:14" ht="15" hidden="1" customHeight="1">
      <c r="A156" s="71">
        <v>2</v>
      </c>
      <c r="B156" s="65">
        <v>7</v>
      </c>
      <c r="C156" s="71">
        <v>2</v>
      </c>
      <c r="D156" s="65">
        <v>1</v>
      </c>
      <c r="E156" s="66">
        <v>1</v>
      </c>
      <c r="F156" s="68">
        <v>2</v>
      </c>
      <c r="G156" s="67" t="s">
        <v>90</v>
      </c>
      <c r="H156" s="46">
        <v>112</v>
      </c>
      <c r="I156" s="73"/>
      <c r="J156" s="73"/>
      <c r="K156" s="73"/>
      <c r="L156" s="73"/>
      <c r="M156" s="10"/>
      <c r="N156" s="10"/>
    </row>
    <row r="157" spans="1:14" ht="15" hidden="1" customHeight="1">
      <c r="A157" s="71">
        <v>2</v>
      </c>
      <c r="B157" s="65">
        <v>7</v>
      </c>
      <c r="C157" s="71">
        <v>2</v>
      </c>
      <c r="D157" s="65">
        <v>2</v>
      </c>
      <c r="E157" s="66"/>
      <c r="F157" s="68"/>
      <c r="G157" s="67" t="s">
        <v>91</v>
      </c>
      <c r="H157" s="46">
        <v>113</v>
      </c>
      <c r="I157" s="69">
        <f>I158</f>
        <v>0</v>
      </c>
      <c r="J157" s="69">
        <f>J158</f>
        <v>0</v>
      </c>
      <c r="K157" s="69">
        <f>K158</f>
        <v>0</v>
      </c>
      <c r="L157" s="69">
        <f>L158</f>
        <v>0</v>
      </c>
      <c r="M157" s="10"/>
      <c r="N157" s="10"/>
    </row>
    <row r="158" spans="1:14" ht="15" hidden="1" customHeight="1">
      <c r="A158" s="71">
        <v>2</v>
      </c>
      <c r="B158" s="65">
        <v>7</v>
      </c>
      <c r="C158" s="71">
        <v>2</v>
      </c>
      <c r="D158" s="65">
        <v>2</v>
      </c>
      <c r="E158" s="66">
        <v>1</v>
      </c>
      <c r="F158" s="68"/>
      <c r="G158" s="67" t="s">
        <v>91</v>
      </c>
      <c r="H158" s="46">
        <v>114</v>
      </c>
      <c r="I158" s="69">
        <f>SUM(I159)</f>
        <v>0</v>
      </c>
      <c r="J158" s="69">
        <f>SUM(J159)</f>
        <v>0</v>
      </c>
      <c r="K158" s="69">
        <f>SUM(K159)</f>
        <v>0</v>
      </c>
      <c r="L158" s="69">
        <f>SUM(L159)</f>
        <v>0</v>
      </c>
      <c r="M158" s="10"/>
      <c r="N158" s="10"/>
    </row>
    <row r="159" spans="1:14" ht="15" hidden="1" customHeight="1">
      <c r="A159" s="71">
        <v>2</v>
      </c>
      <c r="B159" s="65">
        <v>7</v>
      </c>
      <c r="C159" s="71">
        <v>2</v>
      </c>
      <c r="D159" s="65">
        <v>2</v>
      </c>
      <c r="E159" s="66">
        <v>1</v>
      </c>
      <c r="F159" s="68">
        <v>1</v>
      </c>
      <c r="G159" s="67" t="s">
        <v>91</v>
      </c>
      <c r="H159" s="46">
        <v>115</v>
      </c>
      <c r="I159" s="73"/>
      <c r="J159" s="73"/>
      <c r="K159" s="73"/>
      <c r="L159" s="73"/>
      <c r="M159" s="10"/>
      <c r="N159" s="10"/>
    </row>
    <row r="160" spans="1:14" ht="13.5" hidden="1" customHeight="1">
      <c r="A160" s="71">
        <v>2</v>
      </c>
      <c r="B160" s="65">
        <v>7</v>
      </c>
      <c r="C160" s="71">
        <v>3</v>
      </c>
      <c r="D160" s="65"/>
      <c r="E160" s="66"/>
      <c r="F160" s="68"/>
      <c r="G160" s="67" t="s">
        <v>92</v>
      </c>
      <c r="H160" s="46">
        <v>116</v>
      </c>
      <c r="I160" s="69">
        <f t="shared" ref="I160:L161" si="16">I161</f>
        <v>0</v>
      </c>
      <c r="J160" s="97">
        <f t="shared" si="16"/>
        <v>0</v>
      </c>
      <c r="K160" s="69">
        <f t="shared" si="16"/>
        <v>0</v>
      </c>
      <c r="L160" s="62">
        <f t="shared" si="16"/>
        <v>0</v>
      </c>
      <c r="M160" s="10"/>
      <c r="N160" s="10"/>
    </row>
    <row r="161" spans="1:14" ht="13.5" hidden="1" customHeight="1">
      <c r="A161" s="80">
        <v>2</v>
      </c>
      <c r="B161" s="88">
        <v>7</v>
      </c>
      <c r="C161" s="112">
        <v>3</v>
      </c>
      <c r="D161" s="88">
        <v>1</v>
      </c>
      <c r="E161" s="89"/>
      <c r="F161" s="90"/>
      <c r="G161" s="91" t="s">
        <v>92</v>
      </c>
      <c r="H161" s="46">
        <v>117</v>
      </c>
      <c r="I161" s="86">
        <f t="shared" si="16"/>
        <v>0</v>
      </c>
      <c r="J161" s="110">
        <f t="shared" si="16"/>
        <v>0</v>
      </c>
      <c r="K161" s="86">
        <f t="shared" si="16"/>
        <v>0</v>
      </c>
      <c r="L161" s="85">
        <f t="shared" si="16"/>
        <v>0</v>
      </c>
      <c r="M161" s="10"/>
      <c r="N161" s="10"/>
    </row>
    <row r="162" spans="1:14" ht="13.5" hidden="1" customHeight="1">
      <c r="A162" s="71">
        <v>2</v>
      </c>
      <c r="B162" s="65">
        <v>7</v>
      </c>
      <c r="C162" s="71">
        <v>3</v>
      </c>
      <c r="D162" s="65">
        <v>1</v>
      </c>
      <c r="E162" s="66">
        <v>1</v>
      </c>
      <c r="F162" s="68"/>
      <c r="G162" s="67" t="s">
        <v>92</v>
      </c>
      <c r="H162" s="46">
        <v>118</v>
      </c>
      <c r="I162" s="69">
        <f>SUM(I163:I164)</f>
        <v>0</v>
      </c>
      <c r="J162" s="97">
        <f>SUM(J163:J164)</f>
        <v>0</v>
      </c>
      <c r="K162" s="69">
        <f>SUM(K163:K164)</f>
        <v>0</v>
      </c>
      <c r="L162" s="62">
        <f>SUM(L163:L164)</f>
        <v>0</v>
      </c>
      <c r="M162" s="10"/>
      <c r="N162" s="10"/>
    </row>
    <row r="163" spans="1:14" ht="13.5" hidden="1" customHeight="1">
      <c r="A163" s="75">
        <v>2</v>
      </c>
      <c r="B163" s="59">
        <v>7</v>
      </c>
      <c r="C163" s="75">
        <v>3</v>
      </c>
      <c r="D163" s="59">
        <v>1</v>
      </c>
      <c r="E163" s="57">
        <v>1</v>
      </c>
      <c r="F163" s="60">
        <v>1</v>
      </c>
      <c r="G163" s="58" t="s">
        <v>93</v>
      </c>
      <c r="H163" s="46">
        <v>119</v>
      </c>
      <c r="I163" s="111"/>
      <c r="J163" s="111"/>
      <c r="K163" s="111"/>
      <c r="L163" s="111"/>
      <c r="M163" s="10"/>
      <c r="N163" s="10"/>
    </row>
    <row r="164" spans="1:14" ht="16.5" hidden="1" customHeight="1">
      <c r="A164" s="71">
        <v>2</v>
      </c>
      <c r="B164" s="65">
        <v>7</v>
      </c>
      <c r="C164" s="71">
        <v>3</v>
      </c>
      <c r="D164" s="65">
        <v>1</v>
      </c>
      <c r="E164" s="66">
        <v>1</v>
      </c>
      <c r="F164" s="68">
        <v>2</v>
      </c>
      <c r="G164" s="67" t="s">
        <v>94</v>
      </c>
      <c r="H164" s="46">
        <v>120</v>
      </c>
      <c r="I164" s="73"/>
      <c r="J164" s="74"/>
      <c r="K164" s="74"/>
      <c r="L164" s="74"/>
      <c r="M164" s="10"/>
      <c r="N164" s="10"/>
    </row>
    <row r="165" spans="1:14" ht="15" hidden="1" customHeight="1">
      <c r="A165" s="100">
        <v>2</v>
      </c>
      <c r="B165" s="100">
        <v>8</v>
      </c>
      <c r="C165" s="51"/>
      <c r="D165" s="77"/>
      <c r="E165" s="56"/>
      <c r="F165" s="113"/>
      <c r="G165" s="61" t="s">
        <v>95</v>
      </c>
      <c r="H165" s="46">
        <v>121</v>
      </c>
      <c r="I165" s="79">
        <f>I166</f>
        <v>0</v>
      </c>
      <c r="J165" s="98">
        <f>J166</f>
        <v>0</v>
      </c>
      <c r="K165" s="79">
        <f>K166</f>
        <v>0</v>
      </c>
      <c r="L165" s="78">
        <f>L166</f>
        <v>0</v>
      </c>
      <c r="M165" s="10"/>
      <c r="N165" s="10"/>
    </row>
    <row r="166" spans="1:14" ht="14.25" hidden="1" customHeight="1">
      <c r="A166" s="80">
        <v>2</v>
      </c>
      <c r="B166" s="80">
        <v>8</v>
      </c>
      <c r="C166" s="80">
        <v>1</v>
      </c>
      <c r="D166" s="81"/>
      <c r="E166" s="82"/>
      <c r="F166" s="84"/>
      <c r="G166" s="58" t="s">
        <v>95</v>
      </c>
      <c r="H166" s="46">
        <v>122</v>
      </c>
      <c r="I166" s="79">
        <f>I167+I172</f>
        <v>0</v>
      </c>
      <c r="J166" s="98">
        <f>J167+J172</f>
        <v>0</v>
      </c>
      <c r="K166" s="79">
        <f>K167+K172</f>
        <v>0</v>
      </c>
      <c r="L166" s="78">
        <f>L167+L172</f>
        <v>0</v>
      </c>
      <c r="M166" s="10"/>
      <c r="N166" s="10"/>
    </row>
    <row r="167" spans="1:14" ht="13.5" hidden="1" customHeight="1">
      <c r="A167" s="71">
        <v>2</v>
      </c>
      <c r="B167" s="65">
        <v>8</v>
      </c>
      <c r="C167" s="67">
        <v>1</v>
      </c>
      <c r="D167" s="65">
        <v>1</v>
      </c>
      <c r="E167" s="66"/>
      <c r="F167" s="68"/>
      <c r="G167" s="67" t="s">
        <v>96</v>
      </c>
      <c r="H167" s="46">
        <v>123</v>
      </c>
      <c r="I167" s="69">
        <f>I168</f>
        <v>0</v>
      </c>
      <c r="J167" s="97">
        <f>J168</f>
        <v>0</v>
      </c>
      <c r="K167" s="69">
        <f>K168</f>
        <v>0</v>
      </c>
      <c r="L167" s="62">
        <f>L168</f>
        <v>0</v>
      </c>
      <c r="M167" s="10"/>
      <c r="N167" s="10"/>
    </row>
    <row r="168" spans="1:14" ht="13.5" hidden="1" customHeight="1">
      <c r="A168" s="71">
        <v>2</v>
      </c>
      <c r="B168" s="65">
        <v>8</v>
      </c>
      <c r="C168" s="58">
        <v>1</v>
      </c>
      <c r="D168" s="59">
        <v>1</v>
      </c>
      <c r="E168" s="57">
        <v>1</v>
      </c>
      <c r="F168" s="60"/>
      <c r="G168" s="67" t="s">
        <v>96</v>
      </c>
      <c r="H168" s="46">
        <v>124</v>
      </c>
      <c r="I168" s="79">
        <f>SUM(I169:I171)</f>
        <v>0</v>
      </c>
      <c r="J168" s="79">
        <f>SUM(J169:J171)</f>
        <v>0</v>
      </c>
      <c r="K168" s="79">
        <f>SUM(K169:K171)</f>
        <v>0</v>
      </c>
      <c r="L168" s="79">
        <f>SUM(L169:L171)</f>
        <v>0</v>
      </c>
      <c r="M168" s="10"/>
      <c r="N168" s="10"/>
    </row>
    <row r="169" spans="1:14" ht="13.5" hidden="1" customHeight="1">
      <c r="A169" s="65">
        <v>2</v>
      </c>
      <c r="B169" s="59">
        <v>8</v>
      </c>
      <c r="C169" s="67">
        <v>1</v>
      </c>
      <c r="D169" s="65">
        <v>1</v>
      </c>
      <c r="E169" s="66">
        <v>1</v>
      </c>
      <c r="F169" s="68">
        <v>1</v>
      </c>
      <c r="G169" s="67" t="s">
        <v>97</v>
      </c>
      <c r="H169" s="46">
        <v>125</v>
      </c>
      <c r="I169" s="73"/>
      <c r="J169" s="73"/>
      <c r="K169" s="73"/>
      <c r="L169" s="73"/>
      <c r="M169" s="10"/>
      <c r="N169" s="10"/>
    </row>
    <row r="170" spans="1:14" ht="15.75" hidden="1" customHeight="1">
      <c r="A170" s="80">
        <v>2</v>
      </c>
      <c r="B170" s="88">
        <v>8</v>
      </c>
      <c r="C170" s="91">
        <v>1</v>
      </c>
      <c r="D170" s="88">
        <v>1</v>
      </c>
      <c r="E170" s="89">
        <v>1</v>
      </c>
      <c r="F170" s="90">
        <v>2</v>
      </c>
      <c r="G170" s="91" t="s">
        <v>98</v>
      </c>
      <c r="H170" s="46">
        <v>126</v>
      </c>
      <c r="I170" s="114"/>
      <c r="J170" s="114"/>
      <c r="K170" s="114"/>
      <c r="L170" s="114"/>
      <c r="M170" s="10"/>
      <c r="N170" s="10"/>
    </row>
    <row r="171" spans="1:14" ht="13.5" hidden="1" customHeight="1">
      <c r="A171" s="80">
        <v>2</v>
      </c>
      <c r="B171" s="88">
        <v>8</v>
      </c>
      <c r="C171" s="91">
        <v>1</v>
      </c>
      <c r="D171" s="88">
        <v>1</v>
      </c>
      <c r="E171" s="89">
        <v>1</v>
      </c>
      <c r="F171" s="90">
        <v>3</v>
      </c>
      <c r="G171" s="91" t="s">
        <v>99</v>
      </c>
      <c r="H171" s="46">
        <v>127</v>
      </c>
      <c r="I171" s="114"/>
      <c r="J171" s="115"/>
      <c r="K171" s="114"/>
      <c r="L171" s="92"/>
      <c r="M171" s="10"/>
      <c r="N171" s="10"/>
    </row>
    <row r="172" spans="1:14" ht="15" hidden="1" customHeight="1">
      <c r="A172" s="71">
        <v>2</v>
      </c>
      <c r="B172" s="65">
        <v>8</v>
      </c>
      <c r="C172" s="67">
        <v>1</v>
      </c>
      <c r="D172" s="65">
        <v>2</v>
      </c>
      <c r="E172" s="66"/>
      <c r="F172" s="68"/>
      <c r="G172" s="67" t="s">
        <v>100</v>
      </c>
      <c r="H172" s="46">
        <v>128</v>
      </c>
      <c r="I172" s="69">
        <f t="shared" ref="I172:L173" si="17">I173</f>
        <v>0</v>
      </c>
      <c r="J172" s="97">
        <f t="shared" si="17"/>
        <v>0</v>
      </c>
      <c r="K172" s="69">
        <f t="shared" si="17"/>
        <v>0</v>
      </c>
      <c r="L172" s="62">
        <f t="shared" si="17"/>
        <v>0</v>
      </c>
      <c r="M172" s="10"/>
      <c r="N172" s="10"/>
    </row>
    <row r="173" spans="1:14" ht="13.5" hidden="1" customHeight="1">
      <c r="A173" s="71">
        <v>2</v>
      </c>
      <c r="B173" s="65">
        <v>8</v>
      </c>
      <c r="C173" s="67">
        <v>1</v>
      </c>
      <c r="D173" s="65">
        <v>2</v>
      </c>
      <c r="E173" s="66">
        <v>1</v>
      </c>
      <c r="F173" s="68"/>
      <c r="G173" s="67" t="s">
        <v>100</v>
      </c>
      <c r="H173" s="46">
        <v>129</v>
      </c>
      <c r="I173" s="69">
        <f t="shared" si="17"/>
        <v>0</v>
      </c>
      <c r="J173" s="97">
        <f t="shared" si="17"/>
        <v>0</v>
      </c>
      <c r="K173" s="69">
        <f t="shared" si="17"/>
        <v>0</v>
      </c>
      <c r="L173" s="62">
        <f t="shared" si="17"/>
        <v>0</v>
      </c>
      <c r="M173" s="10"/>
      <c r="N173" s="10"/>
    </row>
    <row r="174" spans="1:14" ht="13.5" hidden="1" customHeight="1">
      <c r="A174" s="80">
        <v>2</v>
      </c>
      <c r="B174" s="81">
        <v>8</v>
      </c>
      <c r="C174" s="83">
        <v>1</v>
      </c>
      <c r="D174" s="81">
        <v>2</v>
      </c>
      <c r="E174" s="82">
        <v>1</v>
      </c>
      <c r="F174" s="84">
        <v>1</v>
      </c>
      <c r="G174" s="67" t="s">
        <v>100</v>
      </c>
      <c r="H174" s="46">
        <v>130</v>
      </c>
      <c r="I174" s="116"/>
      <c r="J174" s="74"/>
      <c r="K174" s="74"/>
      <c r="L174" s="74"/>
      <c r="M174" s="10"/>
      <c r="N174" s="10"/>
    </row>
    <row r="175" spans="1:14" ht="39.75" hidden="1" customHeight="1">
      <c r="A175" s="100">
        <v>2</v>
      </c>
      <c r="B175" s="51">
        <v>9</v>
      </c>
      <c r="C175" s="53"/>
      <c r="D175" s="51"/>
      <c r="E175" s="52"/>
      <c r="F175" s="54"/>
      <c r="G175" s="53" t="s">
        <v>101</v>
      </c>
      <c r="H175" s="46">
        <v>131</v>
      </c>
      <c r="I175" s="69">
        <f>I176+I180</f>
        <v>0</v>
      </c>
      <c r="J175" s="97">
        <f>J176+J180</f>
        <v>0</v>
      </c>
      <c r="K175" s="69">
        <f>K176+K180</f>
        <v>0</v>
      </c>
      <c r="L175" s="62">
        <f>L176+L180</f>
        <v>0</v>
      </c>
      <c r="M175" s="10"/>
      <c r="N175" s="10"/>
    </row>
    <row r="176" spans="1:14" s="8" customFormat="1" ht="39" hidden="1" customHeight="1">
      <c r="A176" s="71">
        <v>2</v>
      </c>
      <c r="B176" s="65">
        <v>9</v>
      </c>
      <c r="C176" s="67">
        <v>1</v>
      </c>
      <c r="D176" s="65"/>
      <c r="E176" s="66"/>
      <c r="F176" s="68"/>
      <c r="G176" s="67" t="s">
        <v>102</v>
      </c>
      <c r="H176" s="46">
        <v>132</v>
      </c>
      <c r="I176" s="69">
        <f t="shared" ref="I176:L178" si="18">I177</f>
        <v>0</v>
      </c>
      <c r="J176" s="97">
        <f t="shared" si="18"/>
        <v>0</v>
      </c>
      <c r="K176" s="69">
        <f t="shared" si="18"/>
        <v>0</v>
      </c>
      <c r="L176" s="62">
        <f t="shared" si="18"/>
        <v>0</v>
      </c>
      <c r="M176" s="83"/>
      <c r="N176" s="83"/>
    </row>
    <row r="177" spans="1:14" ht="42.75" hidden="1" customHeight="1">
      <c r="A177" s="75">
        <v>2</v>
      </c>
      <c r="B177" s="59">
        <v>9</v>
      </c>
      <c r="C177" s="58">
        <v>1</v>
      </c>
      <c r="D177" s="59">
        <v>1</v>
      </c>
      <c r="E177" s="57"/>
      <c r="F177" s="60"/>
      <c r="G177" s="67" t="s">
        <v>103</v>
      </c>
      <c r="H177" s="46">
        <v>133</v>
      </c>
      <c r="I177" s="79">
        <f t="shared" si="18"/>
        <v>0</v>
      </c>
      <c r="J177" s="98">
        <f t="shared" si="18"/>
        <v>0</v>
      </c>
      <c r="K177" s="79">
        <f t="shared" si="18"/>
        <v>0</v>
      </c>
      <c r="L177" s="78">
        <f t="shared" si="18"/>
        <v>0</v>
      </c>
      <c r="M177" s="10"/>
      <c r="N177" s="10"/>
    </row>
    <row r="178" spans="1:14" ht="38.25" hidden="1" customHeight="1">
      <c r="A178" s="71">
        <v>2</v>
      </c>
      <c r="B178" s="65">
        <v>9</v>
      </c>
      <c r="C178" s="71">
        <v>1</v>
      </c>
      <c r="D178" s="65">
        <v>1</v>
      </c>
      <c r="E178" s="66">
        <v>1</v>
      </c>
      <c r="F178" s="68"/>
      <c r="G178" s="67" t="s">
        <v>103</v>
      </c>
      <c r="H178" s="46">
        <v>134</v>
      </c>
      <c r="I178" s="69">
        <f t="shared" si="18"/>
        <v>0</v>
      </c>
      <c r="J178" s="97">
        <f t="shared" si="18"/>
        <v>0</v>
      </c>
      <c r="K178" s="69">
        <f t="shared" si="18"/>
        <v>0</v>
      </c>
      <c r="L178" s="62">
        <f t="shared" si="18"/>
        <v>0</v>
      </c>
      <c r="M178" s="10"/>
      <c r="N178" s="10"/>
    </row>
    <row r="179" spans="1:14" ht="38.25" hidden="1" customHeight="1">
      <c r="A179" s="75">
        <v>2</v>
      </c>
      <c r="B179" s="59">
        <v>9</v>
      </c>
      <c r="C179" s="59">
        <v>1</v>
      </c>
      <c r="D179" s="59">
        <v>1</v>
      </c>
      <c r="E179" s="57">
        <v>1</v>
      </c>
      <c r="F179" s="60">
        <v>1</v>
      </c>
      <c r="G179" s="67" t="s">
        <v>103</v>
      </c>
      <c r="H179" s="46">
        <v>135</v>
      </c>
      <c r="I179" s="111"/>
      <c r="J179" s="111"/>
      <c r="K179" s="111"/>
      <c r="L179" s="111"/>
      <c r="M179" s="10"/>
      <c r="N179" s="10"/>
    </row>
    <row r="180" spans="1:14" ht="41.25" hidden="1" customHeight="1">
      <c r="A180" s="71">
        <v>2</v>
      </c>
      <c r="B180" s="65">
        <v>9</v>
      </c>
      <c r="C180" s="65">
        <v>2</v>
      </c>
      <c r="D180" s="65"/>
      <c r="E180" s="66"/>
      <c r="F180" s="68"/>
      <c r="G180" s="67" t="s">
        <v>104</v>
      </c>
      <c r="H180" s="46">
        <v>136</v>
      </c>
      <c r="I180" s="69">
        <f>SUM(I181+I186)</f>
        <v>0</v>
      </c>
      <c r="J180" s="69">
        <f>SUM(J181+J186)</f>
        <v>0</v>
      </c>
      <c r="K180" s="69">
        <f>SUM(K181+K186)</f>
        <v>0</v>
      </c>
      <c r="L180" s="69">
        <f>SUM(L181+L186)</f>
        <v>0</v>
      </c>
      <c r="M180" s="10"/>
      <c r="N180" s="10"/>
    </row>
    <row r="181" spans="1:14" ht="44.25" hidden="1" customHeight="1">
      <c r="A181" s="71">
        <v>2</v>
      </c>
      <c r="B181" s="65">
        <v>9</v>
      </c>
      <c r="C181" s="65">
        <v>2</v>
      </c>
      <c r="D181" s="59">
        <v>1</v>
      </c>
      <c r="E181" s="57"/>
      <c r="F181" s="60"/>
      <c r="G181" s="58" t="s">
        <v>105</v>
      </c>
      <c r="H181" s="46">
        <v>137</v>
      </c>
      <c r="I181" s="79">
        <f>I182</f>
        <v>0</v>
      </c>
      <c r="J181" s="98">
        <f>J182</f>
        <v>0</v>
      </c>
      <c r="K181" s="79">
        <f>K182</f>
        <v>0</v>
      </c>
      <c r="L181" s="78">
        <f>L182</f>
        <v>0</v>
      </c>
      <c r="M181" s="10"/>
      <c r="N181" s="10"/>
    </row>
    <row r="182" spans="1:14" ht="40.5" hidden="1" customHeight="1">
      <c r="A182" s="75">
        <v>2</v>
      </c>
      <c r="B182" s="59">
        <v>9</v>
      </c>
      <c r="C182" s="59">
        <v>2</v>
      </c>
      <c r="D182" s="65">
        <v>1</v>
      </c>
      <c r="E182" s="66">
        <v>1</v>
      </c>
      <c r="F182" s="68"/>
      <c r="G182" s="58" t="s">
        <v>106</v>
      </c>
      <c r="H182" s="46">
        <v>138</v>
      </c>
      <c r="I182" s="69">
        <f>SUM(I183:I185)</f>
        <v>0</v>
      </c>
      <c r="J182" s="97">
        <f>SUM(J183:J185)</f>
        <v>0</v>
      </c>
      <c r="K182" s="69">
        <f>SUM(K183:K185)</f>
        <v>0</v>
      </c>
      <c r="L182" s="62">
        <f>SUM(L183:L185)</f>
        <v>0</v>
      </c>
      <c r="M182" s="10"/>
      <c r="N182" s="10"/>
    </row>
    <row r="183" spans="1:14" ht="53.25" hidden="1" customHeight="1">
      <c r="A183" s="80">
        <v>2</v>
      </c>
      <c r="B183" s="88">
        <v>9</v>
      </c>
      <c r="C183" s="88">
        <v>2</v>
      </c>
      <c r="D183" s="88">
        <v>1</v>
      </c>
      <c r="E183" s="89">
        <v>1</v>
      </c>
      <c r="F183" s="90">
        <v>1</v>
      </c>
      <c r="G183" s="58" t="s">
        <v>107</v>
      </c>
      <c r="H183" s="46">
        <v>139</v>
      </c>
      <c r="I183" s="114"/>
      <c r="J183" s="72"/>
      <c r="K183" s="72"/>
      <c r="L183" s="72"/>
      <c r="M183" s="10"/>
      <c r="N183" s="10"/>
    </row>
    <row r="184" spans="1:14" ht="51.75" hidden="1" customHeight="1">
      <c r="A184" s="71">
        <v>2</v>
      </c>
      <c r="B184" s="65">
        <v>9</v>
      </c>
      <c r="C184" s="65">
        <v>2</v>
      </c>
      <c r="D184" s="65">
        <v>1</v>
      </c>
      <c r="E184" s="66">
        <v>1</v>
      </c>
      <c r="F184" s="68">
        <v>2</v>
      </c>
      <c r="G184" s="58" t="s">
        <v>108</v>
      </c>
      <c r="H184" s="46">
        <v>140</v>
      </c>
      <c r="I184" s="73"/>
      <c r="J184" s="117"/>
      <c r="K184" s="117"/>
      <c r="L184" s="117"/>
      <c r="M184" s="10"/>
      <c r="N184" s="10"/>
    </row>
    <row r="185" spans="1:14" ht="54.75" hidden="1" customHeight="1">
      <c r="A185" s="71">
        <v>2</v>
      </c>
      <c r="B185" s="65">
        <v>9</v>
      </c>
      <c r="C185" s="65">
        <v>2</v>
      </c>
      <c r="D185" s="65">
        <v>1</v>
      </c>
      <c r="E185" s="66">
        <v>1</v>
      </c>
      <c r="F185" s="68">
        <v>3</v>
      </c>
      <c r="G185" s="58" t="s">
        <v>109</v>
      </c>
      <c r="H185" s="46">
        <v>141</v>
      </c>
      <c r="I185" s="73"/>
      <c r="J185" s="73"/>
      <c r="K185" s="73"/>
      <c r="L185" s="73"/>
      <c r="M185" s="10"/>
      <c r="N185" s="10"/>
    </row>
    <row r="186" spans="1:14" ht="39" hidden="1" customHeight="1">
      <c r="A186" s="118">
        <v>2</v>
      </c>
      <c r="B186" s="118">
        <v>9</v>
      </c>
      <c r="C186" s="118">
        <v>2</v>
      </c>
      <c r="D186" s="118">
        <v>2</v>
      </c>
      <c r="E186" s="118"/>
      <c r="F186" s="118"/>
      <c r="G186" s="67" t="s">
        <v>110</v>
      </c>
      <c r="H186" s="46">
        <v>142</v>
      </c>
      <c r="I186" s="69">
        <f>I187</f>
        <v>0</v>
      </c>
      <c r="J186" s="97">
        <f>J187</f>
        <v>0</v>
      </c>
      <c r="K186" s="69">
        <f>K187</f>
        <v>0</v>
      </c>
      <c r="L186" s="62">
        <f>L187</f>
        <v>0</v>
      </c>
      <c r="M186" s="10"/>
      <c r="N186" s="10"/>
    </row>
    <row r="187" spans="1:14" ht="43.5" hidden="1" customHeight="1">
      <c r="A187" s="71">
        <v>2</v>
      </c>
      <c r="B187" s="65">
        <v>9</v>
      </c>
      <c r="C187" s="65">
        <v>2</v>
      </c>
      <c r="D187" s="65">
        <v>2</v>
      </c>
      <c r="E187" s="66">
        <v>1</v>
      </c>
      <c r="F187" s="68"/>
      <c r="G187" s="58" t="s">
        <v>111</v>
      </c>
      <c r="H187" s="46">
        <v>143</v>
      </c>
      <c r="I187" s="79">
        <f>SUM(I188:I190)</f>
        <v>0</v>
      </c>
      <c r="J187" s="79">
        <f>SUM(J188:J190)</f>
        <v>0</v>
      </c>
      <c r="K187" s="79">
        <f>SUM(K188:K190)</f>
        <v>0</v>
      </c>
      <c r="L187" s="79">
        <f>SUM(L188:L190)</f>
        <v>0</v>
      </c>
      <c r="M187" s="10"/>
      <c r="N187" s="10"/>
    </row>
    <row r="188" spans="1:14" ht="54.75" hidden="1" customHeight="1">
      <c r="A188" s="71">
        <v>2</v>
      </c>
      <c r="B188" s="65">
        <v>9</v>
      </c>
      <c r="C188" s="65">
        <v>2</v>
      </c>
      <c r="D188" s="65">
        <v>2</v>
      </c>
      <c r="E188" s="65">
        <v>1</v>
      </c>
      <c r="F188" s="68">
        <v>1</v>
      </c>
      <c r="G188" s="119" t="s">
        <v>112</v>
      </c>
      <c r="H188" s="46">
        <v>144</v>
      </c>
      <c r="I188" s="73"/>
      <c r="J188" s="72"/>
      <c r="K188" s="72"/>
      <c r="L188" s="72"/>
      <c r="M188" s="10"/>
      <c r="N188" s="10"/>
    </row>
    <row r="189" spans="1:14" ht="54" hidden="1" customHeight="1">
      <c r="A189" s="81">
        <v>2</v>
      </c>
      <c r="B189" s="83">
        <v>9</v>
      </c>
      <c r="C189" s="81">
        <v>2</v>
      </c>
      <c r="D189" s="82">
        <v>2</v>
      </c>
      <c r="E189" s="82">
        <v>1</v>
      </c>
      <c r="F189" s="84">
        <v>2</v>
      </c>
      <c r="G189" s="83" t="s">
        <v>113</v>
      </c>
      <c r="H189" s="46">
        <v>145</v>
      </c>
      <c r="I189" s="72"/>
      <c r="J189" s="74"/>
      <c r="K189" s="74"/>
      <c r="L189" s="74"/>
      <c r="M189" s="10"/>
      <c r="N189" s="10"/>
    </row>
    <row r="190" spans="1:14" ht="54" hidden="1" customHeight="1">
      <c r="A190" s="65">
        <v>2</v>
      </c>
      <c r="B190" s="91">
        <v>9</v>
      </c>
      <c r="C190" s="88">
        <v>2</v>
      </c>
      <c r="D190" s="89">
        <v>2</v>
      </c>
      <c r="E190" s="89">
        <v>1</v>
      </c>
      <c r="F190" s="90">
        <v>3</v>
      </c>
      <c r="G190" s="91" t="s">
        <v>114</v>
      </c>
      <c r="H190" s="46">
        <v>146</v>
      </c>
      <c r="I190" s="117"/>
      <c r="J190" s="117"/>
      <c r="K190" s="117"/>
      <c r="L190" s="117"/>
      <c r="M190" s="10"/>
      <c r="N190" s="10"/>
    </row>
    <row r="191" spans="1:14" ht="76.5" customHeight="1">
      <c r="A191" s="51">
        <v>3</v>
      </c>
      <c r="B191" s="53"/>
      <c r="C191" s="51"/>
      <c r="D191" s="52"/>
      <c r="E191" s="52"/>
      <c r="F191" s="54"/>
      <c r="G191" s="105" t="s">
        <v>115</v>
      </c>
      <c r="H191" s="46">
        <v>28</v>
      </c>
      <c r="I191" s="143">
        <f>I192</f>
        <v>13000</v>
      </c>
      <c r="J191" s="143">
        <f t="shared" ref="J191:L191" si="19">J192</f>
        <v>13000</v>
      </c>
      <c r="K191" s="143">
        <f t="shared" si="19"/>
        <v>12200</v>
      </c>
      <c r="L191" s="143">
        <f t="shared" si="19"/>
        <v>12200</v>
      </c>
      <c r="M191" s="10"/>
      <c r="N191" s="10"/>
    </row>
    <row r="192" spans="1:14" ht="34.5" customHeight="1">
      <c r="A192" s="100">
        <v>3</v>
      </c>
      <c r="B192" s="51">
        <v>1</v>
      </c>
      <c r="C192" s="77"/>
      <c r="D192" s="56"/>
      <c r="E192" s="56"/>
      <c r="F192" s="113"/>
      <c r="G192" s="96" t="s">
        <v>116</v>
      </c>
      <c r="H192" s="46">
        <v>29</v>
      </c>
      <c r="I192" s="143">
        <f>SUM(I193+I377)</f>
        <v>13000</v>
      </c>
      <c r="J192" s="143">
        <f>SUM(J193+J377)</f>
        <v>13000</v>
      </c>
      <c r="K192" s="143">
        <f>SUM(K193+K377)</f>
        <v>12200</v>
      </c>
      <c r="L192" s="143">
        <f>SUM(L193+L377)</f>
        <v>12200</v>
      </c>
      <c r="M192" s="10"/>
      <c r="N192" s="10"/>
    </row>
    <row r="193" spans="1:14" ht="30.75" customHeight="1">
      <c r="A193" s="59">
        <v>3</v>
      </c>
      <c r="B193" s="58">
        <v>1</v>
      </c>
      <c r="C193" s="59">
        <v>1</v>
      </c>
      <c r="D193" s="57"/>
      <c r="E193" s="57"/>
      <c r="F193" s="120"/>
      <c r="G193" s="71" t="s">
        <v>117</v>
      </c>
      <c r="H193" s="46">
        <v>30</v>
      </c>
      <c r="I193" s="141">
        <f>SUM(I194+I197+I202+I207+I212+I376)</f>
        <v>13000</v>
      </c>
      <c r="J193" s="149">
        <f>SUM(J194+J197+J202+J207+J212+J376)</f>
        <v>13000</v>
      </c>
      <c r="K193" s="144">
        <f>SUM(K194+K197+K202+K207+K212+K376)</f>
        <v>12200</v>
      </c>
      <c r="L193" s="143">
        <f>SUM(L194+L197+L202+L207+L212+L376)</f>
        <v>12200</v>
      </c>
      <c r="M193" s="10"/>
      <c r="N193" s="10"/>
    </row>
    <row r="194" spans="1:14" ht="12.75" hidden="1" customHeight="1">
      <c r="A194" s="65">
        <v>3</v>
      </c>
      <c r="B194" s="67">
        <v>1</v>
      </c>
      <c r="C194" s="65">
        <v>1</v>
      </c>
      <c r="D194" s="66">
        <v>1</v>
      </c>
      <c r="E194" s="66"/>
      <c r="F194" s="121"/>
      <c r="G194" s="71" t="s">
        <v>118</v>
      </c>
      <c r="H194" s="46">
        <v>150</v>
      </c>
      <c r="I194" s="143">
        <f t="shared" ref="I194:L195" si="20">I195</f>
        <v>0</v>
      </c>
      <c r="J194" s="150">
        <f t="shared" si="20"/>
        <v>0</v>
      </c>
      <c r="K194" s="142">
        <f t="shared" si="20"/>
        <v>0</v>
      </c>
      <c r="L194" s="141">
        <f t="shared" si="20"/>
        <v>0</v>
      </c>
      <c r="M194" s="10"/>
      <c r="N194" s="10"/>
    </row>
    <row r="195" spans="1:14" ht="13.5" hidden="1" customHeight="1">
      <c r="A195" s="65">
        <v>3</v>
      </c>
      <c r="B195" s="67">
        <v>1</v>
      </c>
      <c r="C195" s="65">
        <v>1</v>
      </c>
      <c r="D195" s="66">
        <v>1</v>
      </c>
      <c r="E195" s="66">
        <v>1</v>
      </c>
      <c r="F195" s="101"/>
      <c r="G195" s="71" t="s">
        <v>119</v>
      </c>
      <c r="H195" s="46">
        <v>151</v>
      </c>
      <c r="I195" s="141">
        <f t="shared" si="20"/>
        <v>0</v>
      </c>
      <c r="J195" s="143">
        <f t="shared" si="20"/>
        <v>0</v>
      </c>
      <c r="K195" s="143">
        <f t="shared" si="20"/>
        <v>0</v>
      </c>
      <c r="L195" s="143">
        <f t="shared" si="20"/>
        <v>0</v>
      </c>
      <c r="M195" s="10"/>
      <c r="N195" s="10"/>
    </row>
    <row r="196" spans="1:14" ht="13.5" hidden="1" customHeight="1">
      <c r="A196" s="65">
        <v>3</v>
      </c>
      <c r="B196" s="67">
        <v>1</v>
      </c>
      <c r="C196" s="65">
        <v>1</v>
      </c>
      <c r="D196" s="66">
        <v>1</v>
      </c>
      <c r="E196" s="66">
        <v>1</v>
      </c>
      <c r="F196" s="101">
        <v>1</v>
      </c>
      <c r="G196" s="71" t="s">
        <v>119</v>
      </c>
      <c r="H196" s="46">
        <v>152</v>
      </c>
      <c r="I196" s="151"/>
      <c r="J196" s="151"/>
      <c r="K196" s="151"/>
      <c r="L196" s="151"/>
      <c r="M196" s="10"/>
      <c r="N196" s="10"/>
    </row>
    <row r="197" spans="1:14" ht="14.25" hidden="1" customHeight="1">
      <c r="A197" s="59">
        <v>3</v>
      </c>
      <c r="B197" s="57">
        <v>1</v>
      </c>
      <c r="C197" s="57">
        <v>1</v>
      </c>
      <c r="D197" s="57">
        <v>2</v>
      </c>
      <c r="E197" s="57"/>
      <c r="F197" s="60"/>
      <c r="G197" s="58" t="s">
        <v>120</v>
      </c>
      <c r="H197" s="46">
        <v>153</v>
      </c>
      <c r="I197" s="141">
        <f>I198</f>
        <v>0</v>
      </c>
      <c r="J197" s="150">
        <f>J198</f>
        <v>0</v>
      </c>
      <c r="K197" s="142">
        <f>K198</f>
        <v>0</v>
      </c>
      <c r="L197" s="141">
        <f>L198</f>
        <v>0</v>
      </c>
      <c r="M197" s="10"/>
      <c r="N197" s="10"/>
    </row>
    <row r="198" spans="1:14" ht="13.5" hidden="1" customHeight="1">
      <c r="A198" s="65">
        <v>3</v>
      </c>
      <c r="B198" s="66">
        <v>1</v>
      </c>
      <c r="C198" s="66">
        <v>1</v>
      </c>
      <c r="D198" s="66">
        <v>2</v>
      </c>
      <c r="E198" s="66">
        <v>1</v>
      </c>
      <c r="F198" s="68"/>
      <c r="G198" s="58" t="s">
        <v>120</v>
      </c>
      <c r="H198" s="46">
        <v>154</v>
      </c>
      <c r="I198" s="143">
        <f>SUM(I199:I201)</f>
        <v>0</v>
      </c>
      <c r="J198" s="149">
        <f>SUM(J199:J201)</f>
        <v>0</v>
      </c>
      <c r="K198" s="144">
        <f>SUM(K199:K201)</f>
        <v>0</v>
      </c>
      <c r="L198" s="143">
        <f>SUM(L199:L201)</f>
        <v>0</v>
      </c>
      <c r="M198" s="10"/>
      <c r="N198" s="10"/>
    </row>
    <row r="199" spans="1:14" ht="14.25" hidden="1" customHeight="1">
      <c r="A199" s="59">
        <v>3</v>
      </c>
      <c r="B199" s="57">
        <v>1</v>
      </c>
      <c r="C199" s="57">
        <v>1</v>
      </c>
      <c r="D199" s="57">
        <v>2</v>
      </c>
      <c r="E199" s="57">
        <v>1</v>
      </c>
      <c r="F199" s="60">
        <v>1</v>
      </c>
      <c r="G199" s="58" t="s">
        <v>121</v>
      </c>
      <c r="H199" s="46">
        <v>155</v>
      </c>
      <c r="I199" s="152"/>
      <c r="J199" s="152"/>
      <c r="K199" s="152"/>
      <c r="L199" s="153"/>
      <c r="M199" s="10"/>
      <c r="N199" s="10"/>
    </row>
    <row r="200" spans="1:14" ht="14.25" hidden="1" customHeight="1">
      <c r="A200" s="65">
        <v>3</v>
      </c>
      <c r="B200" s="66">
        <v>1</v>
      </c>
      <c r="C200" s="66">
        <v>1</v>
      </c>
      <c r="D200" s="66">
        <v>2</v>
      </c>
      <c r="E200" s="66">
        <v>1</v>
      </c>
      <c r="F200" s="68">
        <v>2</v>
      </c>
      <c r="G200" s="67" t="s">
        <v>122</v>
      </c>
      <c r="H200" s="46">
        <v>156</v>
      </c>
      <c r="I200" s="151"/>
      <c r="J200" s="151"/>
      <c r="K200" s="151"/>
      <c r="L200" s="151"/>
      <c r="M200" s="10"/>
      <c r="N200" s="10"/>
    </row>
    <row r="201" spans="1:14" ht="26.25" hidden="1" customHeight="1">
      <c r="A201" s="59">
        <v>3</v>
      </c>
      <c r="B201" s="57">
        <v>1</v>
      </c>
      <c r="C201" s="57">
        <v>1</v>
      </c>
      <c r="D201" s="57">
        <v>2</v>
      </c>
      <c r="E201" s="57">
        <v>1</v>
      </c>
      <c r="F201" s="60">
        <v>3</v>
      </c>
      <c r="G201" s="58" t="s">
        <v>123</v>
      </c>
      <c r="H201" s="46">
        <v>157</v>
      </c>
      <c r="I201" s="152"/>
      <c r="J201" s="152"/>
      <c r="K201" s="152"/>
      <c r="L201" s="153"/>
      <c r="M201" s="10"/>
      <c r="N201" s="10"/>
    </row>
    <row r="202" spans="1:14" ht="14.25" customHeight="1">
      <c r="A202" s="65">
        <v>3</v>
      </c>
      <c r="B202" s="66">
        <v>1</v>
      </c>
      <c r="C202" s="66">
        <v>1</v>
      </c>
      <c r="D202" s="66">
        <v>3</v>
      </c>
      <c r="E202" s="66"/>
      <c r="F202" s="68"/>
      <c r="G202" s="67" t="s">
        <v>124</v>
      </c>
      <c r="H202" s="46">
        <v>31</v>
      </c>
      <c r="I202" s="143">
        <f>I203</f>
        <v>5000</v>
      </c>
      <c r="J202" s="149">
        <f>J203</f>
        <v>5000</v>
      </c>
      <c r="K202" s="144">
        <f>K203</f>
        <v>5000</v>
      </c>
      <c r="L202" s="143">
        <f>L203</f>
        <v>5000</v>
      </c>
      <c r="M202" s="10"/>
      <c r="N202" s="10"/>
    </row>
    <row r="203" spans="1:14" ht="14.25" customHeight="1">
      <c r="A203" s="65">
        <v>3</v>
      </c>
      <c r="B203" s="66">
        <v>1</v>
      </c>
      <c r="C203" s="66">
        <v>1</v>
      </c>
      <c r="D203" s="66">
        <v>3</v>
      </c>
      <c r="E203" s="66">
        <v>1</v>
      </c>
      <c r="F203" s="68"/>
      <c r="G203" s="67" t="s">
        <v>124</v>
      </c>
      <c r="H203" s="46">
        <v>32</v>
      </c>
      <c r="I203" s="143">
        <f>SUM(I204:I206)</f>
        <v>5000</v>
      </c>
      <c r="J203" s="143">
        <f>SUM(J204:J206)</f>
        <v>5000</v>
      </c>
      <c r="K203" s="143">
        <f>SUM(K204:K206)</f>
        <v>5000</v>
      </c>
      <c r="L203" s="143">
        <f>SUM(L204:L206)</f>
        <v>5000</v>
      </c>
      <c r="M203" s="10"/>
      <c r="N203" s="10"/>
    </row>
    <row r="204" spans="1:14" ht="13.5" hidden="1" customHeight="1">
      <c r="A204" s="65">
        <v>3</v>
      </c>
      <c r="B204" s="66">
        <v>1</v>
      </c>
      <c r="C204" s="66">
        <v>1</v>
      </c>
      <c r="D204" s="66">
        <v>3</v>
      </c>
      <c r="E204" s="66">
        <v>1</v>
      </c>
      <c r="F204" s="68">
        <v>1</v>
      </c>
      <c r="G204" s="67" t="s">
        <v>125</v>
      </c>
      <c r="H204" s="46">
        <v>160</v>
      </c>
      <c r="I204" s="74"/>
      <c r="J204" s="74"/>
      <c r="K204" s="74"/>
      <c r="L204" s="117"/>
      <c r="M204" s="10"/>
      <c r="N204" s="10"/>
    </row>
    <row r="205" spans="1:14" ht="15.75" customHeight="1">
      <c r="A205" s="65">
        <v>3</v>
      </c>
      <c r="B205" s="66">
        <v>1</v>
      </c>
      <c r="C205" s="66">
        <v>1</v>
      </c>
      <c r="D205" s="66">
        <v>3</v>
      </c>
      <c r="E205" s="66">
        <v>1</v>
      </c>
      <c r="F205" s="68">
        <v>2</v>
      </c>
      <c r="G205" s="67" t="s">
        <v>126</v>
      </c>
      <c r="H205" s="46">
        <v>33</v>
      </c>
      <c r="I205" s="72">
        <v>5000</v>
      </c>
      <c r="J205" s="74">
        <v>5000</v>
      </c>
      <c r="K205" s="74">
        <v>5000</v>
      </c>
      <c r="L205" s="74">
        <v>5000</v>
      </c>
      <c r="M205" s="10"/>
      <c r="N205" s="10"/>
    </row>
    <row r="206" spans="1:14" ht="15.75" hidden="1" customHeight="1">
      <c r="A206" s="65">
        <v>3</v>
      </c>
      <c r="B206" s="66">
        <v>1</v>
      </c>
      <c r="C206" s="66">
        <v>1</v>
      </c>
      <c r="D206" s="66">
        <v>3</v>
      </c>
      <c r="E206" s="66">
        <v>1</v>
      </c>
      <c r="F206" s="68">
        <v>3</v>
      </c>
      <c r="G206" s="71" t="s">
        <v>127</v>
      </c>
      <c r="H206" s="46">
        <v>162</v>
      </c>
      <c r="I206" s="72"/>
      <c r="J206" s="74"/>
      <c r="K206" s="74"/>
      <c r="L206" s="74"/>
      <c r="M206" s="10"/>
      <c r="N206" s="10"/>
    </row>
    <row r="207" spans="1:14" ht="18" hidden="1" customHeight="1">
      <c r="A207" s="81">
        <v>3</v>
      </c>
      <c r="B207" s="82">
        <v>1</v>
      </c>
      <c r="C207" s="82">
        <v>1</v>
      </c>
      <c r="D207" s="82">
        <v>4</v>
      </c>
      <c r="E207" s="82"/>
      <c r="F207" s="84"/>
      <c r="G207" s="83" t="s">
        <v>128</v>
      </c>
      <c r="H207" s="46">
        <v>164</v>
      </c>
      <c r="I207" s="62">
        <f>I208</f>
        <v>0</v>
      </c>
      <c r="J207" s="99">
        <f>J208</f>
        <v>0</v>
      </c>
      <c r="K207" s="63">
        <f>K208</f>
        <v>0</v>
      </c>
      <c r="L207" s="64">
        <f>L208</f>
        <v>0</v>
      </c>
      <c r="M207" s="10"/>
      <c r="N207" s="10"/>
    </row>
    <row r="208" spans="1:14" ht="13.5" hidden="1" customHeight="1">
      <c r="A208" s="65">
        <v>3</v>
      </c>
      <c r="B208" s="66">
        <v>1</v>
      </c>
      <c r="C208" s="66">
        <v>1</v>
      </c>
      <c r="D208" s="66">
        <v>4</v>
      </c>
      <c r="E208" s="66">
        <v>1</v>
      </c>
      <c r="F208" s="68"/>
      <c r="G208" s="83" t="s">
        <v>128</v>
      </c>
      <c r="H208" s="46">
        <v>165</v>
      </c>
      <c r="I208" s="78">
        <f>SUM(I209:I211)</f>
        <v>0</v>
      </c>
      <c r="J208" s="97">
        <f>SUM(J209:J211)</f>
        <v>0</v>
      </c>
      <c r="K208" s="69">
        <f>SUM(K209:K211)</f>
        <v>0</v>
      </c>
      <c r="L208" s="62">
        <f>SUM(L209:L211)</f>
        <v>0</v>
      </c>
      <c r="M208" s="10"/>
      <c r="N208" s="10"/>
    </row>
    <row r="209" spans="1:14" ht="17.25" hidden="1" customHeight="1">
      <c r="A209" s="65">
        <v>3</v>
      </c>
      <c r="B209" s="66">
        <v>1</v>
      </c>
      <c r="C209" s="66">
        <v>1</v>
      </c>
      <c r="D209" s="66">
        <v>4</v>
      </c>
      <c r="E209" s="66">
        <v>1</v>
      </c>
      <c r="F209" s="68">
        <v>1</v>
      </c>
      <c r="G209" s="67" t="s">
        <v>129</v>
      </c>
      <c r="H209" s="46">
        <v>166</v>
      </c>
      <c r="I209" s="74"/>
      <c r="J209" s="74"/>
      <c r="K209" s="74"/>
      <c r="L209" s="117"/>
      <c r="M209" s="10"/>
      <c r="N209" s="10"/>
    </row>
    <row r="210" spans="1:14" ht="25.5" hidden="1" customHeight="1">
      <c r="A210" s="59">
        <v>3</v>
      </c>
      <c r="B210" s="57">
        <v>1</v>
      </c>
      <c r="C210" s="57">
        <v>1</v>
      </c>
      <c r="D210" s="57">
        <v>4</v>
      </c>
      <c r="E210" s="57">
        <v>1</v>
      </c>
      <c r="F210" s="60">
        <v>2</v>
      </c>
      <c r="G210" s="58" t="s">
        <v>130</v>
      </c>
      <c r="H210" s="46">
        <v>167</v>
      </c>
      <c r="I210" s="72"/>
      <c r="J210" s="72"/>
      <c r="K210" s="72"/>
      <c r="L210" s="74"/>
      <c r="M210" s="10"/>
      <c r="N210" s="10"/>
    </row>
    <row r="211" spans="1:14" ht="14.25" hidden="1" customHeight="1">
      <c r="A211" s="65">
        <v>3</v>
      </c>
      <c r="B211" s="66">
        <v>1</v>
      </c>
      <c r="C211" s="66">
        <v>1</v>
      </c>
      <c r="D211" s="66">
        <v>4</v>
      </c>
      <c r="E211" s="66">
        <v>1</v>
      </c>
      <c r="F211" s="68">
        <v>3</v>
      </c>
      <c r="G211" s="67" t="s">
        <v>131</v>
      </c>
      <c r="H211" s="46">
        <v>168</v>
      </c>
      <c r="I211" s="72"/>
      <c r="J211" s="72"/>
      <c r="K211" s="72"/>
      <c r="L211" s="74"/>
      <c r="M211" s="10"/>
      <c r="N211" s="10"/>
    </row>
    <row r="212" spans="1:14" ht="25.5" hidden="1" customHeight="1">
      <c r="A212" s="65">
        <v>3</v>
      </c>
      <c r="B212" s="66">
        <v>1</v>
      </c>
      <c r="C212" s="66">
        <v>1</v>
      </c>
      <c r="D212" s="66">
        <v>5</v>
      </c>
      <c r="E212" s="66"/>
      <c r="F212" s="68"/>
      <c r="G212" s="67" t="s">
        <v>132</v>
      </c>
      <c r="H212" s="46">
        <v>169</v>
      </c>
      <c r="I212" s="62">
        <f t="shared" ref="I212:L213" si="21">I213</f>
        <v>0</v>
      </c>
      <c r="J212" s="97">
        <f t="shared" si="21"/>
        <v>0</v>
      </c>
      <c r="K212" s="69">
        <f t="shared" si="21"/>
        <v>0</v>
      </c>
      <c r="L212" s="62">
        <f t="shared" si="21"/>
        <v>0</v>
      </c>
      <c r="M212" s="10"/>
      <c r="N212" s="10"/>
    </row>
    <row r="213" spans="1:14" ht="26.25" hidden="1" customHeight="1">
      <c r="A213" s="81">
        <v>3</v>
      </c>
      <c r="B213" s="82">
        <v>1</v>
      </c>
      <c r="C213" s="82">
        <v>1</v>
      </c>
      <c r="D213" s="82">
        <v>5</v>
      </c>
      <c r="E213" s="82">
        <v>1</v>
      </c>
      <c r="F213" s="84"/>
      <c r="G213" s="67" t="s">
        <v>132</v>
      </c>
      <c r="H213" s="46">
        <v>170</v>
      </c>
      <c r="I213" s="69">
        <f t="shared" si="21"/>
        <v>0</v>
      </c>
      <c r="J213" s="69">
        <f t="shared" si="21"/>
        <v>0</v>
      </c>
      <c r="K213" s="69">
        <f t="shared" si="21"/>
        <v>0</v>
      </c>
      <c r="L213" s="69">
        <f t="shared" si="21"/>
        <v>0</v>
      </c>
      <c r="M213" s="10"/>
      <c r="N213" s="10"/>
    </row>
    <row r="214" spans="1:14" ht="27" hidden="1" customHeight="1">
      <c r="A214" s="65">
        <v>3</v>
      </c>
      <c r="B214" s="66">
        <v>1</v>
      </c>
      <c r="C214" s="66">
        <v>1</v>
      </c>
      <c r="D214" s="66">
        <v>5</v>
      </c>
      <c r="E214" s="66">
        <v>1</v>
      </c>
      <c r="F214" s="68">
        <v>1</v>
      </c>
      <c r="G214" s="67" t="s">
        <v>132</v>
      </c>
      <c r="H214" s="46">
        <v>171</v>
      </c>
      <c r="I214" s="72"/>
      <c r="J214" s="74"/>
      <c r="K214" s="74"/>
      <c r="L214" s="74"/>
      <c r="M214" s="10"/>
      <c r="N214" s="10"/>
    </row>
    <row r="215" spans="1:14" ht="26.25" hidden="1" customHeight="1">
      <c r="A215" s="81">
        <v>3</v>
      </c>
      <c r="B215" s="82">
        <v>1</v>
      </c>
      <c r="C215" s="82">
        <v>2</v>
      </c>
      <c r="D215" s="82"/>
      <c r="E215" s="82"/>
      <c r="F215" s="84"/>
      <c r="G215" s="83" t="s">
        <v>133</v>
      </c>
      <c r="H215" s="46">
        <v>172</v>
      </c>
      <c r="I215" s="62">
        <f t="shared" ref="I215:L216" si="22">I216</f>
        <v>0</v>
      </c>
      <c r="J215" s="99">
        <f t="shared" si="22"/>
        <v>0</v>
      </c>
      <c r="K215" s="63">
        <f t="shared" si="22"/>
        <v>0</v>
      </c>
      <c r="L215" s="64">
        <f t="shared" si="22"/>
        <v>0</v>
      </c>
      <c r="M215" s="10"/>
      <c r="N215" s="10"/>
    </row>
    <row r="216" spans="1:14" ht="25.5" hidden="1" customHeight="1">
      <c r="A216" s="65">
        <v>3</v>
      </c>
      <c r="B216" s="66">
        <v>1</v>
      </c>
      <c r="C216" s="66">
        <v>2</v>
      </c>
      <c r="D216" s="66">
        <v>1</v>
      </c>
      <c r="E216" s="66"/>
      <c r="F216" s="68"/>
      <c r="G216" s="83" t="s">
        <v>133</v>
      </c>
      <c r="H216" s="46">
        <v>173</v>
      </c>
      <c r="I216" s="78">
        <f t="shared" si="22"/>
        <v>0</v>
      </c>
      <c r="J216" s="97">
        <f t="shared" si="22"/>
        <v>0</v>
      </c>
      <c r="K216" s="69">
        <f t="shared" si="22"/>
        <v>0</v>
      </c>
      <c r="L216" s="62">
        <f t="shared" si="22"/>
        <v>0</v>
      </c>
      <c r="M216" s="10"/>
      <c r="N216" s="10"/>
    </row>
    <row r="217" spans="1:14" ht="26.25" hidden="1" customHeight="1">
      <c r="A217" s="59">
        <v>3</v>
      </c>
      <c r="B217" s="57">
        <v>1</v>
      </c>
      <c r="C217" s="57">
        <v>2</v>
      </c>
      <c r="D217" s="57">
        <v>1</v>
      </c>
      <c r="E217" s="57">
        <v>1</v>
      </c>
      <c r="F217" s="60"/>
      <c r="G217" s="83" t="s">
        <v>133</v>
      </c>
      <c r="H217" s="46">
        <v>174</v>
      </c>
      <c r="I217" s="62">
        <f>SUM(I218:I221)</f>
        <v>0</v>
      </c>
      <c r="J217" s="98">
        <f>SUM(J218:J221)</f>
        <v>0</v>
      </c>
      <c r="K217" s="79">
        <f>SUM(K218:K221)</f>
        <v>0</v>
      </c>
      <c r="L217" s="78">
        <f>SUM(L218:L221)</f>
        <v>0</v>
      </c>
      <c r="M217" s="10"/>
      <c r="N217" s="10"/>
    </row>
    <row r="218" spans="1:14" ht="41.25" hidden="1" customHeight="1">
      <c r="A218" s="65">
        <v>3</v>
      </c>
      <c r="B218" s="66">
        <v>1</v>
      </c>
      <c r="C218" s="66">
        <v>2</v>
      </c>
      <c r="D218" s="66">
        <v>1</v>
      </c>
      <c r="E218" s="66">
        <v>1</v>
      </c>
      <c r="F218" s="68">
        <v>2</v>
      </c>
      <c r="G218" s="67" t="s">
        <v>134</v>
      </c>
      <c r="H218" s="46">
        <v>175</v>
      </c>
      <c r="I218" s="74"/>
      <c r="J218" s="74"/>
      <c r="K218" s="74"/>
      <c r="L218" s="74"/>
      <c r="M218" s="10"/>
      <c r="N218" s="10"/>
    </row>
    <row r="219" spans="1:14" ht="14.25" hidden="1" customHeight="1">
      <c r="A219" s="65">
        <v>3</v>
      </c>
      <c r="B219" s="66">
        <v>1</v>
      </c>
      <c r="C219" s="66">
        <v>2</v>
      </c>
      <c r="D219" s="65">
        <v>1</v>
      </c>
      <c r="E219" s="66">
        <v>1</v>
      </c>
      <c r="F219" s="68">
        <v>3</v>
      </c>
      <c r="G219" s="67" t="s">
        <v>135</v>
      </c>
      <c r="H219" s="46">
        <v>176</v>
      </c>
      <c r="I219" s="74"/>
      <c r="J219" s="74"/>
      <c r="K219" s="74"/>
      <c r="L219" s="74"/>
      <c r="M219" s="10"/>
      <c r="N219" s="10"/>
    </row>
    <row r="220" spans="1:14" ht="18.75" hidden="1" customHeight="1">
      <c r="A220" s="65">
        <v>3</v>
      </c>
      <c r="B220" s="66">
        <v>1</v>
      </c>
      <c r="C220" s="66">
        <v>2</v>
      </c>
      <c r="D220" s="65">
        <v>1</v>
      </c>
      <c r="E220" s="66">
        <v>1</v>
      </c>
      <c r="F220" s="68">
        <v>4</v>
      </c>
      <c r="G220" s="67" t="s">
        <v>136</v>
      </c>
      <c r="H220" s="46">
        <v>177</v>
      </c>
      <c r="I220" s="74"/>
      <c r="J220" s="74"/>
      <c r="K220" s="74"/>
      <c r="L220" s="74"/>
      <c r="M220" s="10"/>
      <c r="N220" s="10"/>
    </row>
    <row r="221" spans="1:14" ht="17.25" hidden="1" customHeight="1">
      <c r="A221" s="81">
        <v>3</v>
      </c>
      <c r="B221" s="89">
        <v>1</v>
      </c>
      <c r="C221" s="89">
        <v>2</v>
      </c>
      <c r="D221" s="88">
        <v>1</v>
      </c>
      <c r="E221" s="89">
        <v>1</v>
      </c>
      <c r="F221" s="90">
        <v>5</v>
      </c>
      <c r="G221" s="91" t="s">
        <v>137</v>
      </c>
      <c r="H221" s="46">
        <v>178</v>
      </c>
      <c r="I221" s="74"/>
      <c r="J221" s="74"/>
      <c r="K221" s="74"/>
      <c r="L221" s="117"/>
      <c r="M221" s="10"/>
      <c r="N221" s="10"/>
    </row>
    <row r="222" spans="1:14" ht="15" hidden="1" customHeight="1">
      <c r="A222" s="65">
        <v>3</v>
      </c>
      <c r="B222" s="66">
        <v>1</v>
      </c>
      <c r="C222" s="66">
        <v>3</v>
      </c>
      <c r="D222" s="65"/>
      <c r="E222" s="66"/>
      <c r="F222" s="68"/>
      <c r="G222" s="67" t="s">
        <v>138</v>
      </c>
      <c r="H222" s="46">
        <v>179</v>
      </c>
      <c r="I222" s="62">
        <f>SUM(I223+I226)</f>
        <v>0</v>
      </c>
      <c r="J222" s="97">
        <f>SUM(J223+J226)</f>
        <v>0</v>
      </c>
      <c r="K222" s="69">
        <f>SUM(K223+K226)</f>
        <v>0</v>
      </c>
      <c r="L222" s="62">
        <f>SUM(L223+L226)</f>
        <v>0</v>
      </c>
      <c r="M222" s="10"/>
      <c r="N222" s="10"/>
    </row>
    <row r="223" spans="1:14" ht="27.75" hidden="1" customHeight="1">
      <c r="A223" s="59">
        <v>3</v>
      </c>
      <c r="B223" s="57">
        <v>1</v>
      </c>
      <c r="C223" s="57">
        <v>3</v>
      </c>
      <c r="D223" s="59">
        <v>1</v>
      </c>
      <c r="E223" s="65"/>
      <c r="F223" s="60"/>
      <c r="G223" s="58" t="s">
        <v>139</v>
      </c>
      <c r="H223" s="46">
        <v>180</v>
      </c>
      <c r="I223" s="78">
        <f t="shared" ref="I223:L224" si="23">I224</f>
        <v>0</v>
      </c>
      <c r="J223" s="98">
        <f t="shared" si="23"/>
        <v>0</v>
      </c>
      <c r="K223" s="79">
        <f t="shared" si="23"/>
        <v>0</v>
      </c>
      <c r="L223" s="78">
        <f t="shared" si="23"/>
        <v>0</v>
      </c>
      <c r="M223" s="10"/>
      <c r="N223" s="10"/>
    </row>
    <row r="224" spans="1:14" ht="30.75" hidden="1" customHeight="1">
      <c r="A224" s="65">
        <v>3</v>
      </c>
      <c r="B224" s="66">
        <v>1</v>
      </c>
      <c r="C224" s="66">
        <v>3</v>
      </c>
      <c r="D224" s="65">
        <v>1</v>
      </c>
      <c r="E224" s="65">
        <v>1</v>
      </c>
      <c r="F224" s="68"/>
      <c r="G224" s="58" t="s">
        <v>139</v>
      </c>
      <c r="H224" s="46">
        <v>181</v>
      </c>
      <c r="I224" s="62">
        <f t="shared" si="23"/>
        <v>0</v>
      </c>
      <c r="J224" s="97">
        <f t="shared" si="23"/>
        <v>0</v>
      </c>
      <c r="K224" s="69">
        <f t="shared" si="23"/>
        <v>0</v>
      </c>
      <c r="L224" s="62">
        <f t="shared" si="23"/>
        <v>0</v>
      </c>
      <c r="M224" s="10"/>
      <c r="N224" s="10"/>
    </row>
    <row r="225" spans="1:14" ht="27.75" hidden="1" customHeight="1">
      <c r="A225" s="65">
        <v>3</v>
      </c>
      <c r="B225" s="67">
        <v>1</v>
      </c>
      <c r="C225" s="65">
        <v>3</v>
      </c>
      <c r="D225" s="66">
        <v>1</v>
      </c>
      <c r="E225" s="66">
        <v>1</v>
      </c>
      <c r="F225" s="68">
        <v>1</v>
      </c>
      <c r="G225" s="58" t="s">
        <v>139</v>
      </c>
      <c r="H225" s="46">
        <v>182</v>
      </c>
      <c r="I225" s="117"/>
      <c r="J225" s="117"/>
      <c r="K225" s="117"/>
      <c r="L225" s="117"/>
      <c r="M225" s="10"/>
      <c r="N225" s="10"/>
    </row>
    <row r="226" spans="1:14" ht="15" hidden="1" customHeight="1">
      <c r="A226" s="65">
        <v>3</v>
      </c>
      <c r="B226" s="67">
        <v>1</v>
      </c>
      <c r="C226" s="65">
        <v>3</v>
      </c>
      <c r="D226" s="66">
        <v>2</v>
      </c>
      <c r="E226" s="66"/>
      <c r="F226" s="68"/>
      <c r="G226" s="67" t="s">
        <v>140</v>
      </c>
      <c r="H226" s="46">
        <v>183</v>
      </c>
      <c r="I226" s="62">
        <f>I227</f>
        <v>0</v>
      </c>
      <c r="J226" s="97">
        <f>J227</f>
        <v>0</v>
      </c>
      <c r="K226" s="69">
        <f>K227</f>
        <v>0</v>
      </c>
      <c r="L226" s="62">
        <f>L227</f>
        <v>0</v>
      </c>
      <c r="M226" s="10"/>
      <c r="N226" s="10"/>
    </row>
    <row r="227" spans="1:14" ht="15.75" hidden="1" customHeight="1">
      <c r="A227" s="59">
        <v>3</v>
      </c>
      <c r="B227" s="58">
        <v>1</v>
      </c>
      <c r="C227" s="59">
        <v>3</v>
      </c>
      <c r="D227" s="57">
        <v>2</v>
      </c>
      <c r="E227" s="57">
        <v>1</v>
      </c>
      <c r="F227" s="60"/>
      <c r="G227" s="67" t="s">
        <v>140</v>
      </c>
      <c r="H227" s="46">
        <v>184</v>
      </c>
      <c r="I227" s="62">
        <f>SUM(I228:I233)</f>
        <v>0</v>
      </c>
      <c r="J227" s="62">
        <f>SUM(J228:J233)</f>
        <v>0</v>
      </c>
      <c r="K227" s="62">
        <f>SUM(K228:K233)</f>
        <v>0</v>
      </c>
      <c r="L227" s="62">
        <f>SUM(L228:L233)</f>
        <v>0</v>
      </c>
      <c r="M227" s="10"/>
      <c r="N227" s="10"/>
    </row>
    <row r="228" spans="1:14" ht="15" hidden="1" customHeight="1">
      <c r="A228" s="65">
        <v>3</v>
      </c>
      <c r="B228" s="67">
        <v>1</v>
      </c>
      <c r="C228" s="65">
        <v>3</v>
      </c>
      <c r="D228" s="66">
        <v>2</v>
      </c>
      <c r="E228" s="66">
        <v>1</v>
      </c>
      <c r="F228" s="68">
        <v>1</v>
      </c>
      <c r="G228" s="67" t="s">
        <v>141</v>
      </c>
      <c r="H228" s="46">
        <v>185</v>
      </c>
      <c r="I228" s="74"/>
      <c r="J228" s="74"/>
      <c r="K228" s="74"/>
      <c r="L228" s="117"/>
      <c r="M228" s="10"/>
      <c r="N228" s="10"/>
    </row>
    <row r="229" spans="1:14" ht="26.25" hidden="1" customHeight="1">
      <c r="A229" s="65">
        <v>3</v>
      </c>
      <c r="B229" s="67">
        <v>1</v>
      </c>
      <c r="C229" s="65">
        <v>3</v>
      </c>
      <c r="D229" s="66">
        <v>2</v>
      </c>
      <c r="E229" s="66">
        <v>1</v>
      </c>
      <c r="F229" s="68">
        <v>2</v>
      </c>
      <c r="G229" s="67" t="s">
        <v>142</v>
      </c>
      <c r="H229" s="46">
        <v>186</v>
      </c>
      <c r="I229" s="74"/>
      <c r="J229" s="74"/>
      <c r="K229" s="74"/>
      <c r="L229" s="74"/>
      <c r="M229" s="10"/>
      <c r="N229" s="10"/>
    </row>
    <row r="230" spans="1:14" ht="16.5" hidden="1" customHeight="1">
      <c r="A230" s="65">
        <v>3</v>
      </c>
      <c r="B230" s="67">
        <v>1</v>
      </c>
      <c r="C230" s="65">
        <v>3</v>
      </c>
      <c r="D230" s="66">
        <v>2</v>
      </c>
      <c r="E230" s="66">
        <v>1</v>
      </c>
      <c r="F230" s="68">
        <v>3</v>
      </c>
      <c r="G230" s="67" t="s">
        <v>143</v>
      </c>
      <c r="H230" s="46">
        <v>187</v>
      </c>
      <c r="I230" s="74"/>
      <c r="J230" s="74"/>
      <c r="K230" s="74"/>
      <c r="L230" s="74"/>
      <c r="M230" s="10"/>
      <c r="N230" s="10"/>
    </row>
    <row r="231" spans="1:14" ht="27.75" hidden="1" customHeight="1">
      <c r="A231" s="65">
        <v>3</v>
      </c>
      <c r="B231" s="67">
        <v>1</v>
      </c>
      <c r="C231" s="65">
        <v>3</v>
      </c>
      <c r="D231" s="66">
        <v>2</v>
      </c>
      <c r="E231" s="66">
        <v>1</v>
      </c>
      <c r="F231" s="68">
        <v>4</v>
      </c>
      <c r="G231" s="67" t="s">
        <v>144</v>
      </c>
      <c r="H231" s="46">
        <v>188</v>
      </c>
      <c r="I231" s="74"/>
      <c r="J231" s="74"/>
      <c r="K231" s="74"/>
      <c r="L231" s="117"/>
      <c r="M231" s="10"/>
      <c r="N231" s="10"/>
    </row>
    <row r="232" spans="1:14" ht="15.75" hidden="1" customHeight="1">
      <c r="A232" s="65">
        <v>3</v>
      </c>
      <c r="B232" s="67">
        <v>1</v>
      </c>
      <c r="C232" s="65">
        <v>3</v>
      </c>
      <c r="D232" s="66">
        <v>2</v>
      </c>
      <c r="E232" s="66">
        <v>1</v>
      </c>
      <c r="F232" s="68">
        <v>5</v>
      </c>
      <c r="G232" s="58" t="s">
        <v>145</v>
      </c>
      <c r="H232" s="46">
        <v>189</v>
      </c>
      <c r="I232" s="74"/>
      <c r="J232" s="74"/>
      <c r="K232" s="74"/>
      <c r="L232" s="74"/>
      <c r="M232" s="10"/>
      <c r="N232" s="10"/>
    </row>
    <row r="233" spans="1:14" ht="13.5" hidden="1" customHeight="1">
      <c r="A233" s="65">
        <v>3</v>
      </c>
      <c r="B233" s="67">
        <v>1</v>
      </c>
      <c r="C233" s="65">
        <v>3</v>
      </c>
      <c r="D233" s="66">
        <v>2</v>
      </c>
      <c r="E233" s="66">
        <v>1</v>
      </c>
      <c r="F233" s="68">
        <v>6</v>
      </c>
      <c r="G233" s="58" t="s">
        <v>140</v>
      </c>
      <c r="H233" s="46">
        <v>190</v>
      </c>
      <c r="I233" s="74"/>
      <c r="J233" s="74"/>
      <c r="K233" s="74"/>
      <c r="L233" s="117"/>
      <c r="M233" s="10"/>
      <c r="N233" s="10"/>
    </row>
    <row r="234" spans="1:14" ht="27" hidden="1" customHeight="1">
      <c r="A234" s="59">
        <v>3</v>
      </c>
      <c r="B234" s="57">
        <v>1</v>
      </c>
      <c r="C234" s="57">
        <v>4</v>
      </c>
      <c r="D234" s="57"/>
      <c r="E234" s="57"/>
      <c r="F234" s="60"/>
      <c r="G234" s="58" t="s">
        <v>146</v>
      </c>
      <c r="H234" s="46">
        <v>191</v>
      </c>
      <c r="I234" s="78">
        <f t="shared" ref="I234:L236" si="24">I235</f>
        <v>0</v>
      </c>
      <c r="J234" s="98">
        <f t="shared" si="24"/>
        <v>0</v>
      </c>
      <c r="K234" s="79">
        <f t="shared" si="24"/>
        <v>0</v>
      </c>
      <c r="L234" s="79">
        <f t="shared" si="24"/>
        <v>0</v>
      </c>
      <c r="M234" s="10"/>
      <c r="N234" s="10"/>
    </row>
    <row r="235" spans="1:14" ht="27" hidden="1" customHeight="1">
      <c r="A235" s="81">
        <v>3</v>
      </c>
      <c r="B235" s="89">
        <v>1</v>
      </c>
      <c r="C235" s="89">
        <v>4</v>
      </c>
      <c r="D235" s="89">
        <v>1</v>
      </c>
      <c r="E235" s="89"/>
      <c r="F235" s="90"/>
      <c r="G235" s="58" t="s">
        <v>146</v>
      </c>
      <c r="H235" s="46">
        <v>192</v>
      </c>
      <c r="I235" s="85">
        <f t="shared" si="24"/>
        <v>0</v>
      </c>
      <c r="J235" s="110">
        <f t="shared" si="24"/>
        <v>0</v>
      </c>
      <c r="K235" s="86">
        <f t="shared" si="24"/>
        <v>0</v>
      </c>
      <c r="L235" s="86">
        <f t="shared" si="24"/>
        <v>0</v>
      </c>
      <c r="M235" s="10"/>
      <c r="N235" s="10"/>
    </row>
    <row r="236" spans="1:14" ht="27.75" hidden="1" customHeight="1">
      <c r="A236" s="65">
        <v>3</v>
      </c>
      <c r="B236" s="66">
        <v>1</v>
      </c>
      <c r="C236" s="66">
        <v>4</v>
      </c>
      <c r="D236" s="66">
        <v>1</v>
      </c>
      <c r="E236" s="66">
        <v>1</v>
      </c>
      <c r="F236" s="68"/>
      <c r="G236" s="58" t="s">
        <v>147</v>
      </c>
      <c r="H236" s="46">
        <v>193</v>
      </c>
      <c r="I236" s="62">
        <f t="shared" si="24"/>
        <v>0</v>
      </c>
      <c r="J236" s="97">
        <f t="shared" si="24"/>
        <v>0</v>
      </c>
      <c r="K236" s="69">
        <f t="shared" si="24"/>
        <v>0</v>
      </c>
      <c r="L236" s="69">
        <f t="shared" si="24"/>
        <v>0</v>
      </c>
      <c r="M236" s="10"/>
      <c r="N236" s="10"/>
    </row>
    <row r="237" spans="1:14" ht="27" hidden="1" customHeight="1">
      <c r="A237" s="71">
        <v>3</v>
      </c>
      <c r="B237" s="65">
        <v>1</v>
      </c>
      <c r="C237" s="66">
        <v>4</v>
      </c>
      <c r="D237" s="66">
        <v>1</v>
      </c>
      <c r="E237" s="66">
        <v>1</v>
      </c>
      <c r="F237" s="68">
        <v>1</v>
      </c>
      <c r="G237" s="58" t="s">
        <v>147</v>
      </c>
      <c r="H237" s="46">
        <v>194</v>
      </c>
      <c r="I237" s="74"/>
      <c r="J237" s="74"/>
      <c r="K237" s="74"/>
      <c r="L237" s="74"/>
      <c r="M237" s="10"/>
      <c r="N237" s="10"/>
    </row>
    <row r="238" spans="1:14" ht="26.25" hidden="1" customHeight="1">
      <c r="A238" s="71">
        <v>3</v>
      </c>
      <c r="B238" s="66">
        <v>1</v>
      </c>
      <c r="C238" s="66">
        <v>5</v>
      </c>
      <c r="D238" s="66"/>
      <c r="E238" s="66"/>
      <c r="F238" s="68"/>
      <c r="G238" s="67" t="s">
        <v>148</v>
      </c>
      <c r="H238" s="46">
        <v>195</v>
      </c>
      <c r="I238" s="62">
        <f t="shared" ref="I238:L239" si="25">I239</f>
        <v>0</v>
      </c>
      <c r="J238" s="62">
        <f t="shared" si="25"/>
        <v>0</v>
      </c>
      <c r="K238" s="62">
        <f t="shared" si="25"/>
        <v>0</v>
      </c>
      <c r="L238" s="62">
        <f t="shared" si="25"/>
        <v>0</v>
      </c>
      <c r="M238" s="10"/>
      <c r="N238" s="10"/>
    </row>
    <row r="239" spans="1:14" ht="30" hidden="1" customHeight="1">
      <c r="A239" s="71">
        <v>3</v>
      </c>
      <c r="B239" s="66">
        <v>1</v>
      </c>
      <c r="C239" s="66">
        <v>5</v>
      </c>
      <c r="D239" s="66">
        <v>1</v>
      </c>
      <c r="E239" s="66"/>
      <c r="F239" s="68"/>
      <c r="G239" s="67" t="s">
        <v>148</v>
      </c>
      <c r="H239" s="46">
        <v>196</v>
      </c>
      <c r="I239" s="62">
        <f t="shared" si="25"/>
        <v>0</v>
      </c>
      <c r="J239" s="62">
        <f t="shared" si="25"/>
        <v>0</v>
      </c>
      <c r="K239" s="62">
        <f t="shared" si="25"/>
        <v>0</v>
      </c>
      <c r="L239" s="62">
        <f t="shared" si="25"/>
        <v>0</v>
      </c>
      <c r="M239" s="10"/>
      <c r="N239" s="10"/>
    </row>
    <row r="240" spans="1:14" ht="27" hidden="1" customHeight="1">
      <c r="A240" s="71">
        <v>3</v>
      </c>
      <c r="B240" s="66">
        <v>1</v>
      </c>
      <c r="C240" s="66">
        <v>5</v>
      </c>
      <c r="D240" s="66">
        <v>1</v>
      </c>
      <c r="E240" s="66">
        <v>1</v>
      </c>
      <c r="F240" s="68"/>
      <c r="G240" s="67" t="s">
        <v>148</v>
      </c>
      <c r="H240" s="46">
        <v>197</v>
      </c>
      <c r="I240" s="62">
        <f>SUM(I241:I243)</f>
        <v>0</v>
      </c>
      <c r="J240" s="62">
        <f>SUM(J241:J243)</f>
        <v>0</v>
      </c>
      <c r="K240" s="62">
        <f>SUM(K241:K243)</f>
        <v>0</v>
      </c>
      <c r="L240" s="62">
        <f>SUM(L241:L243)</f>
        <v>0</v>
      </c>
      <c r="M240" s="10"/>
      <c r="N240" s="10"/>
    </row>
    <row r="241" spans="1:14" ht="21" hidden="1" customHeight="1">
      <c r="A241" s="71">
        <v>3</v>
      </c>
      <c r="B241" s="66">
        <v>1</v>
      </c>
      <c r="C241" s="66">
        <v>5</v>
      </c>
      <c r="D241" s="66">
        <v>1</v>
      </c>
      <c r="E241" s="66">
        <v>1</v>
      </c>
      <c r="F241" s="68">
        <v>1</v>
      </c>
      <c r="G241" s="119" t="s">
        <v>149</v>
      </c>
      <c r="H241" s="46">
        <v>198</v>
      </c>
      <c r="I241" s="74"/>
      <c r="J241" s="74"/>
      <c r="K241" s="74"/>
      <c r="L241" s="74"/>
      <c r="M241" s="10"/>
      <c r="N241" s="10"/>
    </row>
    <row r="242" spans="1:14" ht="25.5" hidden="1" customHeight="1">
      <c r="A242" s="71">
        <v>3</v>
      </c>
      <c r="B242" s="66">
        <v>1</v>
      </c>
      <c r="C242" s="66">
        <v>5</v>
      </c>
      <c r="D242" s="66">
        <v>1</v>
      </c>
      <c r="E242" s="66">
        <v>1</v>
      </c>
      <c r="F242" s="68">
        <v>2</v>
      </c>
      <c r="G242" s="119" t="s">
        <v>150</v>
      </c>
      <c r="H242" s="46">
        <v>199</v>
      </c>
      <c r="I242" s="74"/>
      <c r="J242" s="74"/>
      <c r="K242" s="74"/>
      <c r="L242" s="74"/>
      <c r="M242" s="10"/>
      <c r="N242" s="10"/>
    </row>
    <row r="243" spans="1:14" ht="28.5" hidden="1" customHeight="1">
      <c r="A243" s="71">
        <v>3</v>
      </c>
      <c r="B243" s="66">
        <v>1</v>
      </c>
      <c r="C243" s="66">
        <v>5</v>
      </c>
      <c r="D243" s="66">
        <v>1</v>
      </c>
      <c r="E243" s="66">
        <v>1</v>
      </c>
      <c r="F243" s="68">
        <v>3</v>
      </c>
      <c r="G243" s="119" t="s">
        <v>151</v>
      </c>
      <c r="H243" s="46">
        <v>200</v>
      </c>
      <c r="I243" s="74"/>
      <c r="J243" s="74"/>
      <c r="K243" s="74"/>
      <c r="L243" s="74"/>
      <c r="M243" s="10"/>
      <c r="N243" s="10"/>
    </row>
    <row r="244" spans="1:14" s="2" customFormat="1" ht="41.25" hidden="1" customHeight="1">
      <c r="A244" s="51">
        <v>3</v>
      </c>
      <c r="B244" s="52">
        <v>2</v>
      </c>
      <c r="C244" s="52"/>
      <c r="D244" s="52"/>
      <c r="E244" s="52"/>
      <c r="F244" s="54"/>
      <c r="G244" s="53" t="s">
        <v>152</v>
      </c>
      <c r="H244" s="46">
        <v>201</v>
      </c>
      <c r="I244" s="62">
        <f>SUM(I245+I277)</f>
        <v>0</v>
      </c>
      <c r="J244" s="97">
        <f>SUM(J245+J277)</f>
        <v>0</v>
      </c>
      <c r="K244" s="69">
        <f>SUM(K245+K277)</f>
        <v>0</v>
      </c>
      <c r="L244" s="69">
        <f>SUM(L245+L277)</f>
        <v>0</v>
      </c>
      <c r="M244" s="10"/>
      <c r="N244" s="10"/>
    </row>
    <row r="245" spans="1:14" ht="26.25" hidden="1" customHeight="1">
      <c r="A245" s="81">
        <v>3</v>
      </c>
      <c r="B245" s="88">
        <v>2</v>
      </c>
      <c r="C245" s="89">
        <v>1</v>
      </c>
      <c r="D245" s="89"/>
      <c r="E245" s="89"/>
      <c r="F245" s="90"/>
      <c r="G245" s="91" t="s">
        <v>153</v>
      </c>
      <c r="H245" s="46">
        <v>202</v>
      </c>
      <c r="I245" s="85">
        <f>SUM(I246+I255+I259+I263+I267+I270+I273)</f>
        <v>0</v>
      </c>
      <c r="J245" s="110">
        <f>SUM(J246+J255+J259+J263+J267+J270+J273)</f>
        <v>0</v>
      </c>
      <c r="K245" s="86">
        <f>SUM(K246+K255+K259+K263+K267+K270+K273)</f>
        <v>0</v>
      </c>
      <c r="L245" s="86">
        <f>SUM(L246+L255+L259+L263+L267+L270+L273)</f>
        <v>0</v>
      </c>
      <c r="M245" s="10"/>
      <c r="N245" s="10"/>
    </row>
    <row r="246" spans="1:14" ht="15.75" hidden="1" customHeight="1">
      <c r="A246" s="65">
        <v>3</v>
      </c>
      <c r="B246" s="66">
        <v>2</v>
      </c>
      <c r="C246" s="66">
        <v>1</v>
      </c>
      <c r="D246" s="66">
        <v>1</v>
      </c>
      <c r="E246" s="66"/>
      <c r="F246" s="68"/>
      <c r="G246" s="67" t="s">
        <v>154</v>
      </c>
      <c r="H246" s="46">
        <v>203</v>
      </c>
      <c r="I246" s="85">
        <f>I247</f>
        <v>0</v>
      </c>
      <c r="J246" s="85">
        <f>J247</f>
        <v>0</v>
      </c>
      <c r="K246" s="85">
        <f>K247</f>
        <v>0</v>
      </c>
      <c r="L246" s="85">
        <f>L247</f>
        <v>0</v>
      </c>
      <c r="M246" s="10"/>
      <c r="N246" s="10"/>
    </row>
    <row r="247" spans="1:14" ht="12" hidden="1" customHeight="1">
      <c r="A247" s="65">
        <v>3</v>
      </c>
      <c r="B247" s="65">
        <v>2</v>
      </c>
      <c r="C247" s="66">
        <v>1</v>
      </c>
      <c r="D247" s="66">
        <v>1</v>
      </c>
      <c r="E247" s="66">
        <v>1</v>
      </c>
      <c r="F247" s="68"/>
      <c r="G247" s="67" t="s">
        <v>155</v>
      </c>
      <c r="H247" s="46">
        <v>204</v>
      </c>
      <c r="I247" s="62">
        <f>SUM(I248:I248)</f>
        <v>0</v>
      </c>
      <c r="J247" s="97">
        <f>SUM(J248:J248)</f>
        <v>0</v>
      </c>
      <c r="K247" s="69">
        <f>SUM(K248:K248)</f>
        <v>0</v>
      </c>
      <c r="L247" s="69">
        <f>SUM(L248:L248)</f>
        <v>0</v>
      </c>
      <c r="M247" s="10"/>
      <c r="N247" s="10"/>
    </row>
    <row r="248" spans="1:14" ht="14.25" hidden="1" customHeight="1">
      <c r="A248" s="81">
        <v>3</v>
      </c>
      <c r="B248" s="81">
        <v>2</v>
      </c>
      <c r="C248" s="89">
        <v>1</v>
      </c>
      <c r="D248" s="89">
        <v>1</v>
      </c>
      <c r="E248" s="89">
        <v>1</v>
      </c>
      <c r="F248" s="90">
        <v>1</v>
      </c>
      <c r="G248" s="91" t="s">
        <v>155</v>
      </c>
      <c r="H248" s="46">
        <v>205</v>
      </c>
      <c r="I248" s="74"/>
      <c r="J248" s="74"/>
      <c r="K248" s="74"/>
      <c r="L248" s="74"/>
      <c r="M248" s="10"/>
      <c r="N248" s="10"/>
    </row>
    <row r="249" spans="1:14" ht="14.25" hidden="1" customHeight="1">
      <c r="A249" s="81">
        <v>3</v>
      </c>
      <c r="B249" s="89">
        <v>2</v>
      </c>
      <c r="C249" s="89">
        <v>1</v>
      </c>
      <c r="D249" s="89">
        <v>1</v>
      </c>
      <c r="E249" s="89">
        <v>2</v>
      </c>
      <c r="F249" s="90"/>
      <c r="G249" s="91" t="s">
        <v>156</v>
      </c>
      <c r="H249" s="46">
        <v>206</v>
      </c>
      <c r="I249" s="62">
        <f>SUM(I250:I251)</f>
        <v>0</v>
      </c>
      <c r="J249" s="62">
        <f>SUM(J250:J251)</f>
        <v>0</v>
      </c>
      <c r="K249" s="62">
        <f>SUM(K250:K251)</f>
        <v>0</v>
      </c>
      <c r="L249" s="62">
        <f>SUM(L250:L251)</f>
        <v>0</v>
      </c>
      <c r="M249" s="10"/>
      <c r="N249" s="10"/>
    </row>
    <row r="250" spans="1:14" ht="14.25" hidden="1" customHeight="1">
      <c r="A250" s="81">
        <v>3</v>
      </c>
      <c r="B250" s="89">
        <v>2</v>
      </c>
      <c r="C250" s="89">
        <v>1</v>
      </c>
      <c r="D250" s="89">
        <v>1</v>
      </c>
      <c r="E250" s="89">
        <v>2</v>
      </c>
      <c r="F250" s="90">
        <v>1</v>
      </c>
      <c r="G250" s="91" t="s">
        <v>157</v>
      </c>
      <c r="H250" s="46">
        <v>207</v>
      </c>
      <c r="I250" s="74"/>
      <c r="J250" s="74"/>
      <c r="K250" s="74"/>
      <c r="L250" s="74"/>
      <c r="M250" s="10"/>
      <c r="N250" s="10"/>
    </row>
    <row r="251" spans="1:14" ht="14.25" hidden="1" customHeight="1">
      <c r="A251" s="81">
        <v>3</v>
      </c>
      <c r="B251" s="89">
        <v>2</v>
      </c>
      <c r="C251" s="89">
        <v>1</v>
      </c>
      <c r="D251" s="89">
        <v>1</v>
      </c>
      <c r="E251" s="89">
        <v>2</v>
      </c>
      <c r="F251" s="90">
        <v>2</v>
      </c>
      <c r="G251" s="91" t="s">
        <v>158</v>
      </c>
      <c r="H251" s="46">
        <v>208</v>
      </c>
      <c r="I251" s="74"/>
      <c r="J251" s="74"/>
      <c r="K251" s="74"/>
      <c r="L251" s="74"/>
      <c r="M251" s="10"/>
      <c r="N251" s="10"/>
    </row>
    <row r="252" spans="1:14" ht="14.25" hidden="1" customHeight="1">
      <c r="A252" s="81">
        <v>3</v>
      </c>
      <c r="B252" s="89">
        <v>2</v>
      </c>
      <c r="C252" s="89">
        <v>1</v>
      </c>
      <c r="D252" s="89">
        <v>1</v>
      </c>
      <c r="E252" s="89">
        <v>3</v>
      </c>
      <c r="F252" s="122"/>
      <c r="G252" s="91" t="s">
        <v>159</v>
      </c>
      <c r="H252" s="46">
        <v>209</v>
      </c>
      <c r="I252" s="62">
        <f>SUM(I253:I254)</f>
        <v>0</v>
      </c>
      <c r="J252" s="62">
        <f>SUM(J253:J254)</f>
        <v>0</v>
      </c>
      <c r="K252" s="62">
        <f>SUM(K253:K254)</f>
        <v>0</v>
      </c>
      <c r="L252" s="62">
        <f>SUM(L253:L254)</f>
        <v>0</v>
      </c>
      <c r="M252" s="10"/>
      <c r="N252" s="10"/>
    </row>
    <row r="253" spans="1:14" ht="14.25" hidden="1" customHeight="1">
      <c r="A253" s="81">
        <v>3</v>
      </c>
      <c r="B253" s="89">
        <v>2</v>
      </c>
      <c r="C253" s="89">
        <v>1</v>
      </c>
      <c r="D253" s="89">
        <v>1</v>
      </c>
      <c r="E253" s="89">
        <v>3</v>
      </c>
      <c r="F253" s="90">
        <v>1</v>
      </c>
      <c r="G253" s="91" t="s">
        <v>160</v>
      </c>
      <c r="H253" s="46">
        <v>210</v>
      </c>
      <c r="I253" s="74"/>
      <c r="J253" s="74"/>
      <c r="K253" s="74"/>
      <c r="L253" s="74"/>
      <c r="M253" s="10"/>
      <c r="N253" s="10"/>
    </row>
    <row r="254" spans="1:14" ht="14.25" hidden="1" customHeight="1">
      <c r="A254" s="81">
        <v>3</v>
      </c>
      <c r="B254" s="89">
        <v>2</v>
      </c>
      <c r="C254" s="89">
        <v>1</v>
      </c>
      <c r="D254" s="89">
        <v>1</v>
      </c>
      <c r="E254" s="89">
        <v>3</v>
      </c>
      <c r="F254" s="90">
        <v>2</v>
      </c>
      <c r="G254" s="91" t="s">
        <v>161</v>
      </c>
      <c r="H254" s="46">
        <v>211</v>
      </c>
      <c r="I254" s="74"/>
      <c r="J254" s="74"/>
      <c r="K254" s="74"/>
      <c r="L254" s="74"/>
      <c r="M254" s="10"/>
      <c r="N254" s="10"/>
    </row>
    <row r="255" spans="1:14" ht="27" hidden="1" customHeight="1">
      <c r="A255" s="65">
        <v>3</v>
      </c>
      <c r="B255" s="66">
        <v>2</v>
      </c>
      <c r="C255" s="66">
        <v>1</v>
      </c>
      <c r="D255" s="66">
        <v>2</v>
      </c>
      <c r="E255" s="66"/>
      <c r="F255" s="68"/>
      <c r="G255" s="67" t="s">
        <v>162</v>
      </c>
      <c r="H255" s="46">
        <v>212</v>
      </c>
      <c r="I255" s="62">
        <f>I256</f>
        <v>0</v>
      </c>
      <c r="J255" s="62">
        <f>J256</f>
        <v>0</v>
      </c>
      <c r="K255" s="62">
        <f>K256</f>
        <v>0</v>
      </c>
      <c r="L255" s="62">
        <f>L256</f>
        <v>0</v>
      </c>
      <c r="M255" s="10"/>
      <c r="N255" s="10"/>
    </row>
    <row r="256" spans="1:14" ht="14.25" hidden="1" customHeight="1">
      <c r="A256" s="65">
        <v>3</v>
      </c>
      <c r="B256" s="66">
        <v>2</v>
      </c>
      <c r="C256" s="66">
        <v>1</v>
      </c>
      <c r="D256" s="66">
        <v>2</v>
      </c>
      <c r="E256" s="66">
        <v>1</v>
      </c>
      <c r="F256" s="68"/>
      <c r="G256" s="67" t="s">
        <v>162</v>
      </c>
      <c r="H256" s="46">
        <v>213</v>
      </c>
      <c r="I256" s="62">
        <f>SUM(I257:I258)</f>
        <v>0</v>
      </c>
      <c r="J256" s="97">
        <f>SUM(J257:J258)</f>
        <v>0</v>
      </c>
      <c r="K256" s="69">
        <f>SUM(K257:K258)</f>
        <v>0</v>
      </c>
      <c r="L256" s="69">
        <f>SUM(L257:L258)</f>
        <v>0</v>
      </c>
      <c r="M256" s="10"/>
      <c r="N256" s="10"/>
    </row>
    <row r="257" spans="1:14" ht="27" hidden="1" customHeight="1">
      <c r="A257" s="81">
        <v>3</v>
      </c>
      <c r="B257" s="88">
        <v>2</v>
      </c>
      <c r="C257" s="89">
        <v>1</v>
      </c>
      <c r="D257" s="89">
        <v>2</v>
      </c>
      <c r="E257" s="89">
        <v>1</v>
      </c>
      <c r="F257" s="90">
        <v>1</v>
      </c>
      <c r="G257" s="91" t="s">
        <v>163</v>
      </c>
      <c r="H257" s="46">
        <v>214</v>
      </c>
      <c r="I257" s="74"/>
      <c r="J257" s="74"/>
      <c r="K257" s="74"/>
      <c r="L257" s="74"/>
      <c r="M257" s="10"/>
      <c r="N257" s="10"/>
    </row>
    <row r="258" spans="1:14" ht="25.5" hidden="1" customHeight="1">
      <c r="A258" s="65">
        <v>3</v>
      </c>
      <c r="B258" s="66">
        <v>2</v>
      </c>
      <c r="C258" s="66">
        <v>1</v>
      </c>
      <c r="D258" s="66">
        <v>2</v>
      </c>
      <c r="E258" s="66">
        <v>1</v>
      </c>
      <c r="F258" s="68">
        <v>2</v>
      </c>
      <c r="G258" s="67" t="s">
        <v>164</v>
      </c>
      <c r="H258" s="46">
        <v>215</v>
      </c>
      <c r="I258" s="74"/>
      <c r="J258" s="74"/>
      <c r="K258" s="74"/>
      <c r="L258" s="74"/>
      <c r="M258" s="10"/>
      <c r="N258" s="10"/>
    </row>
    <row r="259" spans="1:14" ht="26.25" hidden="1" customHeight="1">
      <c r="A259" s="59">
        <v>3</v>
      </c>
      <c r="B259" s="57">
        <v>2</v>
      </c>
      <c r="C259" s="57">
        <v>1</v>
      </c>
      <c r="D259" s="57">
        <v>3</v>
      </c>
      <c r="E259" s="57"/>
      <c r="F259" s="60"/>
      <c r="G259" s="58" t="s">
        <v>165</v>
      </c>
      <c r="H259" s="46">
        <v>216</v>
      </c>
      <c r="I259" s="78">
        <f>I260</f>
        <v>0</v>
      </c>
      <c r="J259" s="98">
        <f>J260</f>
        <v>0</v>
      </c>
      <c r="K259" s="79">
        <f>K260</f>
        <v>0</v>
      </c>
      <c r="L259" s="79">
        <f>L260</f>
        <v>0</v>
      </c>
      <c r="M259" s="10"/>
      <c r="N259" s="10"/>
    </row>
    <row r="260" spans="1:14" ht="29.25" hidden="1" customHeight="1">
      <c r="A260" s="65">
        <v>3</v>
      </c>
      <c r="B260" s="66">
        <v>2</v>
      </c>
      <c r="C260" s="66">
        <v>1</v>
      </c>
      <c r="D260" s="66">
        <v>3</v>
      </c>
      <c r="E260" s="66">
        <v>1</v>
      </c>
      <c r="F260" s="68"/>
      <c r="G260" s="58" t="s">
        <v>165</v>
      </c>
      <c r="H260" s="46">
        <v>217</v>
      </c>
      <c r="I260" s="62">
        <f>I261+I262</f>
        <v>0</v>
      </c>
      <c r="J260" s="62">
        <f>J261+J262</f>
        <v>0</v>
      </c>
      <c r="K260" s="62">
        <f>K261+K262</f>
        <v>0</v>
      </c>
      <c r="L260" s="62">
        <f>L261+L262</f>
        <v>0</v>
      </c>
      <c r="M260" s="10"/>
      <c r="N260" s="10"/>
    </row>
    <row r="261" spans="1:14" ht="30" hidden="1" customHeight="1">
      <c r="A261" s="65">
        <v>3</v>
      </c>
      <c r="B261" s="66">
        <v>2</v>
      </c>
      <c r="C261" s="66">
        <v>1</v>
      </c>
      <c r="D261" s="66">
        <v>3</v>
      </c>
      <c r="E261" s="66">
        <v>1</v>
      </c>
      <c r="F261" s="68">
        <v>1</v>
      </c>
      <c r="G261" s="67" t="s">
        <v>166</v>
      </c>
      <c r="H261" s="46">
        <v>218</v>
      </c>
      <c r="I261" s="74"/>
      <c r="J261" s="74"/>
      <c r="K261" s="74"/>
      <c r="L261" s="74"/>
      <c r="M261" s="10"/>
      <c r="N261" s="10"/>
    </row>
    <row r="262" spans="1:14" ht="27.75" hidden="1" customHeight="1">
      <c r="A262" s="65">
        <v>3</v>
      </c>
      <c r="B262" s="66">
        <v>2</v>
      </c>
      <c r="C262" s="66">
        <v>1</v>
      </c>
      <c r="D262" s="66">
        <v>3</v>
      </c>
      <c r="E262" s="66">
        <v>1</v>
      </c>
      <c r="F262" s="68">
        <v>2</v>
      </c>
      <c r="G262" s="67" t="s">
        <v>167</v>
      </c>
      <c r="H262" s="46">
        <v>219</v>
      </c>
      <c r="I262" s="117"/>
      <c r="J262" s="114"/>
      <c r="K262" s="117"/>
      <c r="L262" s="117"/>
      <c r="M262" s="10"/>
      <c r="N262" s="10"/>
    </row>
    <row r="263" spans="1:14" ht="12" hidden="1" customHeight="1">
      <c r="A263" s="65">
        <v>3</v>
      </c>
      <c r="B263" s="66">
        <v>2</v>
      </c>
      <c r="C263" s="66">
        <v>1</v>
      </c>
      <c r="D263" s="66">
        <v>4</v>
      </c>
      <c r="E263" s="66"/>
      <c r="F263" s="68"/>
      <c r="G263" s="67" t="s">
        <v>168</v>
      </c>
      <c r="H263" s="46">
        <v>220</v>
      </c>
      <c r="I263" s="62">
        <f>I264</f>
        <v>0</v>
      </c>
      <c r="J263" s="69">
        <f>J264</f>
        <v>0</v>
      </c>
      <c r="K263" s="62">
        <f>K264</f>
        <v>0</v>
      </c>
      <c r="L263" s="69">
        <f>L264</f>
        <v>0</v>
      </c>
      <c r="M263" s="10"/>
      <c r="N263" s="10"/>
    </row>
    <row r="264" spans="1:14" ht="14.25" hidden="1" customHeight="1">
      <c r="A264" s="59">
        <v>3</v>
      </c>
      <c r="B264" s="57">
        <v>2</v>
      </c>
      <c r="C264" s="57">
        <v>1</v>
      </c>
      <c r="D264" s="57">
        <v>4</v>
      </c>
      <c r="E264" s="57">
        <v>1</v>
      </c>
      <c r="F264" s="60"/>
      <c r="G264" s="58" t="s">
        <v>168</v>
      </c>
      <c r="H264" s="46">
        <v>221</v>
      </c>
      <c r="I264" s="78">
        <f>SUM(I265:I266)</f>
        <v>0</v>
      </c>
      <c r="J264" s="98">
        <f>SUM(J265:J266)</f>
        <v>0</v>
      </c>
      <c r="K264" s="79">
        <f>SUM(K265:K266)</f>
        <v>0</v>
      </c>
      <c r="L264" s="79">
        <f>SUM(L265:L266)</f>
        <v>0</v>
      </c>
      <c r="M264" s="10"/>
      <c r="N264" s="10"/>
    </row>
    <row r="265" spans="1:14" ht="25.5" hidden="1" customHeight="1">
      <c r="A265" s="65">
        <v>3</v>
      </c>
      <c r="B265" s="66">
        <v>2</v>
      </c>
      <c r="C265" s="66">
        <v>1</v>
      </c>
      <c r="D265" s="66">
        <v>4</v>
      </c>
      <c r="E265" s="66">
        <v>1</v>
      </c>
      <c r="F265" s="68">
        <v>1</v>
      </c>
      <c r="G265" s="67" t="s">
        <v>169</v>
      </c>
      <c r="H265" s="46">
        <v>222</v>
      </c>
      <c r="I265" s="74"/>
      <c r="J265" s="74"/>
      <c r="K265" s="74"/>
      <c r="L265" s="74"/>
      <c r="M265" s="10"/>
      <c r="N265" s="10"/>
    </row>
    <row r="266" spans="1:14" ht="18.75" hidden="1" customHeight="1">
      <c r="A266" s="65">
        <v>3</v>
      </c>
      <c r="B266" s="66">
        <v>2</v>
      </c>
      <c r="C266" s="66">
        <v>1</v>
      </c>
      <c r="D266" s="66">
        <v>4</v>
      </c>
      <c r="E266" s="66">
        <v>1</v>
      </c>
      <c r="F266" s="68">
        <v>2</v>
      </c>
      <c r="G266" s="67" t="s">
        <v>170</v>
      </c>
      <c r="H266" s="46">
        <v>223</v>
      </c>
      <c r="I266" s="74"/>
      <c r="J266" s="74"/>
      <c r="K266" s="74"/>
      <c r="L266" s="74"/>
      <c r="M266" s="10"/>
      <c r="N266" s="10"/>
    </row>
    <row r="267" spans="1:14" ht="13.5" hidden="1" customHeight="1">
      <c r="A267" s="65">
        <v>3</v>
      </c>
      <c r="B267" s="66">
        <v>2</v>
      </c>
      <c r="C267" s="66">
        <v>1</v>
      </c>
      <c r="D267" s="66">
        <v>5</v>
      </c>
      <c r="E267" s="66"/>
      <c r="F267" s="68"/>
      <c r="G267" s="67" t="s">
        <v>171</v>
      </c>
      <c r="H267" s="46">
        <v>224</v>
      </c>
      <c r="I267" s="62">
        <f t="shared" ref="I267:L268" si="26">I268</f>
        <v>0</v>
      </c>
      <c r="J267" s="97">
        <f t="shared" si="26"/>
        <v>0</v>
      </c>
      <c r="K267" s="69">
        <f t="shared" si="26"/>
        <v>0</v>
      </c>
      <c r="L267" s="69">
        <f t="shared" si="26"/>
        <v>0</v>
      </c>
      <c r="M267" s="10"/>
      <c r="N267" s="10"/>
    </row>
    <row r="268" spans="1:14" ht="16.5" hidden="1" customHeight="1">
      <c r="A268" s="65">
        <v>3</v>
      </c>
      <c r="B268" s="66">
        <v>2</v>
      </c>
      <c r="C268" s="66">
        <v>1</v>
      </c>
      <c r="D268" s="66">
        <v>5</v>
      </c>
      <c r="E268" s="66">
        <v>1</v>
      </c>
      <c r="F268" s="68"/>
      <c r="G268" s="67" t="s">
        <v>171</v>
      </c>
      <c r="H268" s="46">
        <v>225</v>
      </c>
      <c r="I268" s="69">
        <f t="shared" si="26"/>
        <v>0</v>
      </c>
      <c r="J268" s="97">
        <f t="shared" si="26"/>
        <v>0</v>
      </c>
      <c r="K268" s="69">
        <f t="shared" si="26"/>
        <v>0</v>
      </c>
      <c r="L268" s="69">
        <f t="shared" si="26"/>
        <v>0</v>
      </c>
      <c r="M268" s="10"/>
      <c r="N268" s="10"/>
    </row>
    <row r="269" spans="1:14" ht="13.5" hidden="1" customHeight="1">
      <c r="A269" s="88">
        <v>3</v>
      </c>
      <c r="B269" s="89">
        <v>2</v>
      </c>
      <c r="C269" s="89">
        <v>1</v>
      </c>
      <c r="D269" s="89">
        <v>5</v>
      </c>
      <c r="E269" s="89">
        <v>1</v>
      </c>
      <c r="F269" s="90">
        <v>1</v>
      </c>
      <c r="G269" s="67" t="s">
        <v>171</v>
      </c>
      <c r="H269" s="46">
        <v>226</v>
      </c>
      <c r="I269" s="117"/>
      <c r="J269" s="117"/>
      <c r="K269" s="117"/>
      <c r="L269" s="117"/>
      <c r="M269" s="10"/>
      <c r="N269" s="10"/>
    </row>
    <row r="270" spans="1:14" ht="13.5" hidden="1" customHeight="1">
      <c r="A270" s="65">
        <v>3</v>
      </c>
      <c r="B270" s="66">
        <v>2</v>
      </c>
      <c r="C270" s="66">
        <v>1</v>
      </c>
      <c r="D270" s="66">
        <v>6</v>
      </c>
      <c r="E270" s="66"/>
      <c r="F270" s="68"/>
      <c r="G270" s="67" t="s">
        <v>172</v>
      </c>
      <c r="H270" s="46">
        <v>227</v>
      </c>
      <c r="I270" s="62">
        <f t="shared" ref="I270:L271" si="27">I271</f>
        <v>0</v>
      </c>
      <c r="J270" s="97">
        <f t="shared" si="27"/>
        <v>0</v>
      </c>
      <c r="K270" s="69">
        <f t="shared" si="27"/>
        <v>0</v>
      </c>
      <c r="L270" s="69">
        <f t="shared" si="27"/>
        <v>0</v>
      </c>
      <c r="M270" s="10"/>
      <c r="N270" s="10"/>
    </row>
    <row r="271" spans="1:14" ht="13.5" hidden="1" customHeight="1">
      <c r="A271" s="65">
        <v>3</v>
      </c>
      <c r="B271" s="65">
        <v>2</v>
      </c>
      <c r="C271" s="66">
        <v>1</v>
      </c>
      <c r="D271" s="66">
        <v>6</v>
      </c>
      <c r="E271" s="66">
        <v>1</v>
      </c>
      <c r="F271" s="68"/>
      <c r="G271" s="67" t="s">
        <v>172</v>
      </c>
      <c r="H271" s="46">
        <v>228</v>
      </c>
      <c r="I271" s="62">
        <f t="shared" si="27"/>
        <v>0</v>
      </c>
      <c r="J271" s="97">
        <f t="shared" si="27"/>
        <v>0</v>
      </c>
      <c r="K271" s="69">
        <f t="shared" si="27"/>
        <v>0</v>
      </c>
      <c r="L271" s="69">
        <f t="shared" si="27"/>
        <v>0</v>
      </c>
      <c r="M271" s="10"/>
      <c r="N271" s="10"/>
    </row>
    <row r="272" spans="1:14" ht="15.75" hidden="1" customHeight="1">
      <c r="A272" s="59">
        <v>3</v>
      </c>
      <c r="B272" s="59">
        <v>2</v>
      </c>
      <c r="C272" s="66">
        <v>1</v>
      </c>
      <c r="D272" s="66">
        <v>6</v>
      </c>
      <c r="E272" s="66">
        <v>1</v>
      </c>
      <c r="F272" s="68">
        <v>1</v>
      </c>
      <c r="G272" s="67" t="s">
        <v>172</v>
      </c>
      <c r="H272" s="46">
        <v>229</v>
      </c>
      <c r="I272" s="117"/>
      <c r="J272" s="117"/>
      <c r="K272" s="117"/>
      <c r="L272" s="117"/>
      <c r="M272" s="10"/>
      <c r="N272" s="10"/>
    </row>
    <row r="273" spans="1:14" ht="13.5" hidden="1" customHeight="1">
      <c r="A273" s="65">
        <v>3</v>
      </c>
      <c r="B273" s="65">
        <v>2</v>
      </c>
      <c r="C273" s="66">
        <v>1</v>
      </c>
      <c r="D273" s="66">
        <v>7</v>
      </c>
      <c r="E273" s="66"/>
      <c r="F273" s="68"/>
      <c r="G273" s="67" t="s">
        <v>173</v>
      </c>
      <c r="H273" s="46">
        <v>230</v>
      </c>
      <c r="I273" s="62">
        <f>I274</f>
        <v>0</v>
      </c>
      <c r="J273" s="97">
        <f>J274</f>
        <v>0</v>
      </c>
      <c r="K273" s="69">
        <f>K274</f>
        <v>0</v>
      </c>
      <c r="L273" s="69">
        <f>L274</f>
        <v>0</v>
      </c>
      <c r="M273" s="10"/>
      <c r="N273" s="10"/>
    </row>
    <row r="274" spans="1:14" ht="13.5" hidden="1" customHeight="1">
      <c r="A274" s="65">
        <v>3</v>
      </c>
      <c r="B274" s="66">
        <v>2</v>
      </c>
      <c r="C274" s="66">
        <v>1</v>
      </c>
      <c r="D274" s="66">
        <v>7</v>
      </c>
      <c r="E274" s="66">
        <v>1</v>
      </c>
      <c r="F274" s="68"/>
      <c r="G274" s="67" t="s">
        <v>173</v>
      </c>
      <c r="H274" s="46">
        <v>231</v>
      </c>
      <c r="I274" s="62">
        <f>I275+I276</f>
        <v>0</v>
      </c>
      <c r="J274" s="62">
        <f>J275+J276</f>
        <v>0</v>
      </c>
      <c r="K274" s="62">
        <f>K275+K276</f>
        <v>0</v>
      </c>
      <c r="L274" s="62">
        <f>L275+L276</f>
        <v>0</v>
      </c>
      <c r="M274" s="10"/>
      <c r="N274" s="10"/>
    </row>
    <row r="275" spans="1:14" ht="27" hidden="1" customHeight="1">
      <c r="A275" s="65">
        <v>3</v>
      </c>
      <c r="B275" s="66">
        <v>2</v>
      </c>
      <c r="C275" s="66">
        <v>1</v>
      </c>
      <c r="D275" s="66">
        <v>7</v>
      </c>
      <c r="E275" s="66">
        <v>1</v>
      </c>
      <c r="F275" s="68">
        <v>1</v>
      </c>
      <c r="G275" s="67" t="s">
        <v>174</v>
      </c>
      <c r="H275" s="46">
        <v>232</v>
      </c>
      <c r="I275" s="73"/>
      <c r="J275" s="74"/>
      <c r="K275" s="74"/>
      <c r="L275" s="74"/>
      <c r="M275" s="10"/>
      <c r="N275" s="10"/>
    </row>
    <row r="276" spans="1:14" ht="24.75" hidden="1" customHeight="1">
      <c r="A276" s="65">
        <v>3</v>
      </c>
      <c r="B276" s="66">
        <v>2</v>
      </c>
      <c r="C276" s="66">
        <v>1</v>
      </c>
      <c r="D276" s="66">
        <v>7</v>
      </c>
      <c r="E276" s="66">
        <v>1</v>
      </c>
      <c r="F276" s="68">
        <v>2</v>
      </c>
      <c r="G276" s="67" t="s">
        <v>175</v>
      </c>
      <c r="H276" s="46">
        <v>233</v>
      </c>
      <c r="I276" s="74"/>
      <c r="J276" s="74"/>
      <c r="K276" s="74"/>
      <c r="L276" s="74"/>
      <c r="M276" s="10"/>
      <c r="N276" s="10"/>
    </row>
    <row r="277" spans="1:14" ht="38.25" hidden="1" customHeight="1">
      <c r="A277" s="65">
        <v>3</v>
      </c>
      <c r="B277" s="66">
        <v>2</v>
      </c>
      <c r="C277" s="66">
        <v>2</v>
      </c>
      <c r="D277" s="123"/>
      <c r="E277" s="123"/>
      <c r="F277" s="124"/>
      <c r="G277" s="67" t="s">
        <v>176</v>
      </c>
      <c r="H277" s="46">
        <v>234</v>
      </c>
      <c r="I277" s="62">
        <f>SUM(I278+I287+I291+I295+I299+I302+I305)</f>
        <v>0</v>
      </c>
      <c r="J277" s="97">
        <f>SUM(J278+J287+J291+J295+J299+J302+J305)</f>
        <v>0</v>
      </c>
      <c r="K277" s="69">
        <f>SUM(K278+K287+K291+K295+K299+K302+K305)</f>
        <v>0</v>
      </c>
      <c r="L277" s="69">
        <f>SUM(L278+L287+L291+L295+L299+L302+L305)</f>
        <v>0</v>
      </c>
      <c r="M277" s="10"/>
      <c r="N277" s="10"/>
    </row>
    <row r="278" spans="1:14" ht="13.5" hidden="1" customHeight="1">
      <c r="A278" s="65">
        <v>3</v>
      </c>
      <c r="B278" s="66">
        <v>2</v>
      </c>
      <c r="C278" s="66">
        <v>2</v>
      </c>
      <c r="D278" s="66">
        <v>1</v>
      </c>
      <c r="E278" s="66"/>
      <c r="F278" s="68"/>
      <c r="G278" s="67" t="s">
        <v>177</v>
      </c>
      <c r="H278" s="46">
        <v>235</v>
      </c>
      <c r="I278" s="62">
        <f>I279</f>
        <v>0</v>
      </c>
      <c r="J278" s="62">
        <f>J279</f>
        <v>0</v>
      </c>
      <c r="K278" s="62">
        <f>K279</f>
        <v>0</v>
      </c>
      <c r="L278" s="62">
        <f>L279</f>
        <v>0</v>
      </c>
      <c r="M278" s="10"/>
      <c r="N278" s="10"/>
    </row>
    <row r="279" spans="1:14" ht="13.5" hidden="1" customHeight="1">
      <c r="A279" s="71">
        <v>3</v>
      </c>
      <c r="B279" s="65">
        <v>2</v>
      </c>
      <c r="C279" s="66">
        <v>2</v>
      </c>
      <c r="D279" s="66">
        <v>1</v>
      </c>
      <c r="E279" s="66">
        <v>1</v>
      </c>
      <c r="F279" s="68"/>
      <c r="G279" s="67" t="s">
        <v>155</v>
      </c>
      <c r="H279" s="46">
        <v>236</v>
      </c>
      <c r="I279" s="62">
        <f>SUM(I280)</f>
        <v>0</v>
      </c>
      <c r="J279" s="62">
        <f>SUM(J280)</f>
        <v>0</v>
      </c>
      <c r="K279" s="62">
        <f>SUM(K280)</f>
        <v>0</v>
      </c>
      <c r="L279" s="62">
        <f>SUM(L280)</f>
        <v>0</v>
      </c>
      <c r="M279" s="10"/>
      <c r="N279" s="10"/>
    </row>
    <row r="280" spans="1:14" ht="13.5" hidden="1" customHeight="1">
      <c r="A280" s="71">
        <v>3</v>
      </c>
      <c r="B280" s="65">
        <v>2</v>
      </c>
      <c r="C280" s="66">
        <v>2</v>
      </c>
      <c r="D280" s="66">
        <v>1</v>
      </c>
      <c r="E280" s="66">
        <v>1</v>
      </c>
      <c r="F280" s="68">
        <v>1</v>
      </c>
      <c r="G280" s="67" t="s">
        <v>155</v>
      </c>
      <c r="H280" s="46">
        <v>237</v>
      </c>
      <c r="I280" s="74"/>
      <c r="J280" s="74"/>
      <c r="K280" s="74"/>
      <c r="L280" s="74"/>
      <c r="M280" s="10"/>
      <c r="N280" s="10"/>
    </row>
    <row r="281" spans="1:14" ht="15" hidden="1" customHeight="1">
      <c r="A281" s="71">
        <v>3</v>
      </c>
      <c r="B281" s="65">
        <v>2</v>
      </c>
      <c r="C281" s="66">
        <v>2</v>
      </c>
      <c r="D281" s="66">
        <v>1</v>
      </c>
      <c r="E281" s="66">
        <v>2</v>
      </c>
      <c r="F281" s="68"/>
      <c r="G281" s="67" t="s">
        <v>178</v>
      </c>
      <c r="H281" s="46">
        <v>238</v>
      </c>
      <c r="I281" s="62">
        <f>SUM(I282:I283)</f>
        <v>0</v>
      </c>
      <c r="J281" s="62">
        <f>SUM(J282:J283)</f>
        <v>0</v>
      </c>
      <c r="K281" s="62">
        <f>SUM(K282:K283)</f>
        <v>0</v>
      </c>
      <c r="L281" s="62">
        <f>SUM(L282:L283)</f>
        <v>0</v>
      </c>
      <c r="M281" s="10"/>
      <c r="N281" s="10"/>
    </row>
    <row r="282" spans="1:14" ht="15" hidden="1" customHeight="1">
      <c r="A282" s="71">
        <v>3</v>
      </c>
      <c r="B282" s="65">
        <v>2</v>
      </c>
      <c r="C282" s="66">
        <v>2</v>
      </c>
      <c r="D282" s="66">
        <v>1</v>
      </c>
      <c r="E282" s="66">
        <v>2</v>
      </c>
      <c r="F282" s="68">
        <v>1</v>
      </c>
      <c r="G282" s="67" t="s">
        <v>157</v>
      </c>
      <c r="H282" s="46">
        <v>239</v>
      </c>
      <c r="I282" s="74"/>
      <c r="J282" s="73"/>
      <c r="K282" s="74"/>
      <c r="L282" s="74"/>
      <c r="M282" s="10"/>
      <c r="N282" s="10"/>
    </row>
    <row r="283" spans="1:14" ht="15" hidden="1" customHeight="1">
      <c r="A283" s="71">
        <v>3</v>
      </c>
      <c r="B283" s="65">
        <v>2</v>
      </c>
      <c r="C283" s="66">
        <v>2</v>
      </c>
      <c r="D283" s="66">
        <v>1</v>
      </c>
      <c r="E283" s="66">
        <v>2</v>
      </c>
      <c r="F283" s="68">
        <v>2</v>
      </c>
      <c r="G283" s="67" t="s">
        <v>158</v>
      </c>
      <c r="H283" s="46">
        <v>240</v>
      </c>
      <c r="I283" s="74"/>
      <c r="J283" s="73"/>
      <c r="K283" s="74"/>
      <c r="L283" s="74"/>
      <c r="M283" s="10"/>
      <c r="N283" s="10"/>
    </row>
    <row r="284" spans="1:14" ht="15" hidden="1" customHeight="1">
      <c r="A284" s="71">
        <v>3</v>
      </c>
      <c r="B284" s="65">
        <v>2</v>
      </c>
      <c r="C284" s="66">
        <v>2</v>
      </c>
      <c r="D284" s="66">
        <v>1</v>
      </c>
      <c r="E284" s="66">
        <v>3</v>
      </c>
      <c r="F284" s="68"/>
      <c r="G284" s="67" t="s">
        <v>159</v>
      </c>
      <c r="H284" s="46">
        <v>241</v>
      </c>
      <c r="I284" s="62">
        <f>SUM(I285:I286)</f>
        <v>0</v>
      </c>
      <c r="J284" s="62">
        <f>SUM(J285:J286)</f>
        <v>0</v>
      </c>
      <c r="K284" s="62">
        <f>SUM(K285:K286)</f>
        <v>0</v>
      </c>
      <c r="L284" s="62">
        <f>SUM(L285:L286)</f>
        <v>0</v>
      </c>
      <c r="M284" s="10"/>
      <c r="N284" s="10"/>
    </row>
    <row r="285" spans="1:14" ht="15" hidden="1" customHeight="1">
      <c r="A285" s="71">
        <v>3</v>
      </c>
      <c r="B285" s="65">
        <v>2</v>
      </c>
      <c r="C285" s="66">
        <v>2</v>
      </c>
      <c r="D285" s="66">
        <v>1</v>
      </c>
      <c r="E285" s="66">
        <v>3</v>
      </c>
      <c r="F285" s="68">
        <v>1</v>
      </c>
      <c r="G285" s="67" t="s">
        <v>160</v>
      </c>
      <c r="H285" s="46">
        <v>242</v>
      </c>
      <c r="I285" s="74"/>
      <c r="J285" s="73"/>
      <c r="K285" s="74"/>
      <c r="L285" s="74"/>
      <c r="M285" s="10"/>
      <c r="N285" s="10"/>
    </row>
    <row r="286" spans="1:14" ht="15" hidden="1" customHeight="1">
      <c r="A286" s="71">
        <v>3</v>
      </c>
      <c r="B286" s="65">
        <v>2</v>
      </c>
      <c r="C286" s="66">
        <v>2</v>
      </c>
      <c r="D286" s="66">
        <v>1</v>
      </c>
      <c r="E286" s="66">
        <v>3</v>
      </c>
      <c r="F286" s="68">
        <v>2</v>
      </c>
      <c r="G286" s="67" t="s">
        <v>179</v>
      </c>
      <c r="H286" s="46">
        <v>243</v>
      </c>
      <c r="I286" s="74"/>
      <c r="J286" s="73"/>
      <c r="K286" s="74"/>
      <c r="L286" s="74"/>
      <c r="M286" s="10"/>
      <c r="N286" s="10"/>
    </row>
    <row r="287" spans="1:14" ht="26.25" hidden="1" customHeight="1">
      <c r="A287" s="71">
        <v>3</v>
      </c>
      <c r="B287" s="65">
        <v>2</v>
      </c>
      <c r="C287" s="66">
        <v>2</v>
      </c>
      <c r="D287" s="66">
        <v>2</v>
      </c>
      <c r="E287" s="66"/>
      <c r="F287" s="68"/>
      <c r="G287" s="67" t="s">
        <v>180</v>
      </c>
      <c r="H287" s="46">
        <v>244</v>
      </c>
      <c r="I287" s="62">
        <f>I288</f>
        <v>0</v>
      </c>
      <c r="J287" s="69">
        <f>J288</f>
        <v>0</v>
      </c>
      <c r="K287" s="62">
        <f>K288</f>
        <v>0</v>
      </c>
      <c r="L287" s="69">
        <f>L288</f>
        <v>0</v>
      </c>
      <c r="M287" s="10"/>
      <c r="N287" s="10"/>
    </row>
    <row r="288" spans="1:14" ht="20.25" hidden="1" customHeight="1">
      <c r="A288" s="65">
        <v>3</v>
      </c>
      <c r="B288" s="66">
        <v>2</v>
      </c>
      <c r="C288" s="57">
        <v>2</v>
      </c>
      <c r="D288" s="57">
        <v>2</v>
      </c>
      <c r="E288" s="57">
        <v>1</v>
      </c>
      <c r="F288" s="60"/>
      <c r="G288" s="67" t="s">
        <v>180</v>
      </c>
      <c r="H288" s="46">
        <v>245</v>
      </c>
      <c r="I288" s="78">
        <f>SUM(I289:I290)</f>
        <v>0</v>
      </c>
      <c r="J288" s="98">
        <f>SUM(J289:J290)</f>
        <v>0</v>
      </c>
      <c r="K288" s="79">
        <f>SUM(K289:K290)</f>
        <v>0</v>
      </c>
      <c r="L288" s="79">
        <f>SUM(L289:L290)</f>
        <v>0</v>
      </c>
      <c r="M288" s="10"/>
      <c r="N288" s="10"/>
    </row>
    <row r="289" spans="1:14" ht="26.25" hidden="1" customHeight="1">
      <c r="A289" s="65">
        <v>3</v>
      </c>
      <c r="B289" s="66">
        <v>2</v>
      </c>
      <c r="C289" s="66">
        <v>2</v>
      </c>
      <c r="D289" s="66">
        <v>2</v>
      </c>
      <c r="E289" s="66">
        <v>1</v>
      </c>
      <c r="F289" s="68">
        <v>1</v>
      </c>
      <c r="G289" s="67" t="s">
        <v>181</v>
      </c>
      <c r="H289" s="46">
        <v>246</v>
      </c>
      <c r="I289" s="74"/>
      <c r="J289" s="74"/>
      <c r="K289" s="74"/>
      <c r="L289" s="74"/>
      <c r="M289" s="10"/>
      <c r="N289" s="10"/>
    </row>
    <row r="290" spans="1:14" ht="26.25" hidden="1" customHeight="1">
      <c r="A290" s="65">
        <v>3</v>
      </c>
      <c r="B290" s="66">
        <v>2</v>
      </c>
      <c r="C290" s="66">
        <v>2</v>
      </c>
      <c r="D290" s="66">
        <v>2</v>
      </c>
      <c r="E290" s="66">
        <v>1</v>
      </c>
      <c r="F290" s="68">
        <v>2</v>
      </c>
      <c r="G290" s="71" t="s">
        <v>182</v>
      </c>
      <c r="H290" s="46">
        <v>247</v>
      </c>
      <c r="I290" s="74"/>
      <c r="J290" s="74"/>
      <c r="K290" s="74"/>
      <c r="L290" s="74"/>
      <c r="M290" s="10"/>
      <c r="N290" s="10"/>
    </row>
    <row r="291" spans="1:14" ht="26.25" hidden="1" customHeight="1">
      <c r="A291" s="65">
        <v>3</v>
      </c>
      <c r="B291" s="66">
        <v>2</v>
      </c>
      <c r="C291" s="66">
        <v>2</v>
      </c>
      <c r="D291" s="66">
        <v>3</v>
      </c>
      <c r="E291" s="66"/>
      <c r="F291" s="68"/>
      <c r="G291" s="67" t="s">
        <v>183</v>
      </c>
      <c r="H291" s="46">
        <v>248</v>
      </c>
      <c r="I291" s="62">
        <f>I292</f>
        <v>0</v>
      </c>
      <c r="J291" s="97">
        <f>J292</f>
        <v>0</v>
      </c>
      <c r="K291" s="69">
        <f>K292</f>
        <v>0</v>
      </c>
      <c r="L291" s="69">
        <f>L292</f>
        <v>0</v>
      </c>
      <c r="M291" s="10"/>
      <c r="N291" s="10"/>
    </row>
    <row r="292" spans="1:14" ht="30" hidden="1" customHeight="1">
      <c r="A292" s="59">
        <v>3</v>
      </c>
      <c r="B292" s="66">
        <v>2</v>
      </c>
      <c r="C292" s="66">
        <v>2</v>
      </c>
      <c r="D292" s="66">
        <v>3</v>
      </c>
      <c r="E292" s="66">
        <v>1</v>
      </c>
      <c r="F292" s="68"/>
      <c r="G292" s="67" t="s">
        <v>183</v>
      </c>
      <c r="H292" s="46">
        <v>249</v>
      </c>
      <c r="I292" s="62">
        <f>I293+I294</f>
        <v>0</v>
      </c>
      <c r="J292" s="62">
        <f>J293+J294</f>
        <v>0</v>
      </c>
      <c r="K292" s="62">
        <f>K293+K294</f>
        <v>0</v>
      </c>
      <c r="L292" s="62">
        <f>L293+L294</f>
        <v>0</v>
      </c>
      <c r="M292" s="10"/>
      <c r="N292" s="10"/>
    </row>
    <row r="293" spans="1:14" ht="31.5" hidden="1" customHeight="1">
      <c r="A293" s="59">
        <v>3</v>
      </c>
      <c r="B293" s="66">
        <v>2</v>
      </c>
      <c r="C293" s="66">
        <v>2</v>
      </c>
      <c r="D293" s="66">
        <v>3</v>
      </c>
      <c r="E293" s="66">
        <v>1</v>
      </c>
      <c r="F293" s="68">
        <v>1</v>
      </c>
      <c r="G293" s="67" t="s">
        <v>184</v>
      </c>
      <c r="H293" s="46">
        <v>250</v>
      </c>
      <c r="I293" s="74"/>
      <c r="J293" s="74"/>
      <c r="K293" s="74"/>
      <c r="L293" s="74"/>
      <c r="M293" s="10"/>
      <c r="N293" s="10"/>
    </row>
    <row r="294" spans="1:14" ht="25.5" hidden="1" customHeight="1">
      <c r="A294" s="59">
        <v>3</v>
      </c>
      <c r="B294" s="66">
        <v>2</v>
      </c>
      <c r="C294" s="66">
        <v>2</v>
      </c>
      <c r="D294" s="66">
        <v>3</v>
      </c>
      <c r="E294" s="66">
        <v>1</v>
      </c>
      <c r="F294" s="68">
        <v>2</v>
      </c>
      <c r="G294" s="67" t="s">
        <v>185</v>
      </c>
      <c r="H294" s="46">
        <v>251</v>
      </c>
      <c r="I294" s="74"/>
      <c r="J294" s="74"/>
      <c r="K294" s="74"/>
      <c r="L294" s="74"/>
      <c r="M294" s="10"/>
      <c r="N294" s="10"/>
    </row>
    <row r="295" spans="1:14" ht="22.5" hidden="1" customHeight="1">
      <c r="A295" s="65">
        <v>3</v>
      </c>
      <c r="B295" s="66">
        <v>2</v>
      </c>
      <c r="C295" s="66">
        <v>2</v>
      </c>
      <c r="D295" s="66">
        <v>4</v>
      </c>
      <c r="E295" s="66"/>
      <c r="F295" s="68"/>
      <c r="G295" s="67" t="s">
        <v>186</v>
      </c>
      <c r="H295" s="46">
        <v>252</v>
      </c>
      <c r="I295" s="62">
        <f>I296</f>
        <v>0</v>
      </c>
      <c r="J295" s="97">
        <f>J296</f>
        <v>0</v>
      </c>
      <c r="K295" s="69">
        <f>K296</f>
        <v>0</v>
      </c>
      <c r="L295" s="69">
        <f>L296</f>
        <v>0</v>
      </c>
      <c r="M295" s="10"/>
      <c r="N295" s="10"/>
    </row>
    <row r="296" spans="1:14" ht="13.5" hidden="1" customHeight="1">
      <c r="A296" s="65">
        <v>3</v>
      </c>
      <c r="B296" s="66">
        <v>2</v>
      </c>
      <c r="C296" s="66">
        <v>2</v>
      </c>
      <c r="D296" s="66">
        <v>4</v>
      </c>
      <c r="E296" s="66">
        <v>1</v>
      </c>
      <c r="F296" s="68"/>
      <c r="G296" s="67" t="s">
        <v>186</v>
      </c>
      <c r="H296" s="46">
        <v>253</v>
      </c>
      <c r="I296" s="62">
        <f>SUM(I297:I298)</f>
        <v>0</v>
      </c>
      <c r="J296" s="97">
        <f>SUM(J297:J298)</f>
        <v>0</v>
      </c>
      <c r="K296" s="69">
        <f>SUM(K297:K298)</f>
        <v>0</v>
      </c>
      <c r="L296" s="69">
        <f>SUM(L297:L298)</f>
        <v>0</v>
      </c>
      <c r="M296" s="10"/>
      <c r="N296" s="10"/>
    </row>
    <row r="297" spans="1:14" ht="30.75" hidden="1" customHeight="1">
      <c r="A297" s="65">
        <v>3</v>
      </c>
      <c r="B297" s="66">
        <v>2</v>
      </c>
      <c r="C297" s="66">
        <v>2</v>
      </c>
      <c r="D297" s="66">
        <v>4</v>
      </c>
      <c r="E297" s="66">
        <v>1</v>
      </c>
      <c r="F297" s="68">
        <v>1</v>
      </c>
      <c r="G297" s="67" t="s">
        <v>187</v>
      </c>
      <c r="H297" s="46">
        <v>254</v>
      </c>
      <c r="I297" s="74"/>
      <c r="J297" s="74"/>
      <c r="K297" s="74"/>
      <c r="L297" s="74"/>
      <c r="M297" s="10"/>
      <c r="N297" s="10"/>
    </row>
    <row r="298" spans="1:14" ht="27.75" hidden="1" customHeight="1">
      <c r="A298" s="59">
        <v>3</v>
      </c>
      <c r="B298" s="57">
        <v>2</v>
      </c>
      <c r="C298" s="57">
        <v>2</v>
      </c>
      <c r="D298" s="57">
        <v>4</v>
      </c>
      <c r="E298" s="57">
        <v>1</v>
      </c>
      <c r="F298" s="60">
        <v>2</v>
      </c>
      <c r="G298" s="71" t="s">
        <v>188</v>
      </c>
      <c r="H298" s="46">
        <v>255</v>
      </c>
      <c r="I298" s="74"/>
      <c r="J298" s="74"/>
      <c r="K298" s="74"/>
      <c r="L298" s="74"/>
      <c r="M298" s="10"/>
      <c r="N298" s="10"/>
    </row>
    <row r="299" spans="1:14" ht="14.25" hidden="1" customHeight="1">
      <c r="A299" s="65">
        <v>3</v>
      </c>
      <c r="B299" s="66">
        <v>2</v>
      </c>
      <c r="C299" s="66">
        <v>2</v>
      </c>
      <c r="D299" s="66">
        <v>5</v>
      </c>
      <c r="E299" s="66"/>
      <c r="F299" s="68"/>
      <c r="G299" s="67" t="s">
        <v>189</v>
      </c>
      <c r="H299" s="46">
        <v>256</v>
      </c>
      <c r="I299" s="62">
        <f t="shared" ref="I299:L300" si="28">I300</f>
        <v>0</v>
      </c>
      <c r="J299" s="97">
        <f t="shared" si="28"/>
        <v>0</v>
      </c>
      <c r="K299" s="69">
        <f t="shared" si="28"/>
        <v>0</v>
      </c>
      <c r="L299" s="69">
        <f t="shared" si="28"/>
        <v>0</v>
      </c>
      <c r="M299" s="10"/>
      <c r="N299" s="10"/>
    </row>
    <row r="300" spans="1:14" ht="15.75" hidden="1" customHeight="1">
      <c r="A300" s="65">
        <v>3</v>
      </c>
      <c r="B300" s="66">
        <v>2</v>
      </c>
      <c r="C300" s="66">
        <v>2</v>
      </c>
      <c r="D300" s="66">
        <v>5</v>
      </c>
      <c r="E300" s="66">
        <v>1</v>
      </c>
      <c r="F300" s="68"/>
      <c r="G300" s="67" t="s">
        <v>189</v>
      </c>
      <c r="H300" s="46">
        <v>257</v>
      </c>
      <c r="I300" s="62">
        <f t="shared" si="28"/>
        <v>0</v>
      </c>
      <c r="J300" s="97">
        <f t="shared" si="28"/>
        <v>0</v>
      </c>
      <c r="K300" s="69">
        <f t="shared" si="28"/>
        <v>0</v>
      </c>
      <c r="L300" s="69">
        <f t="shared" si="28"/>
        <v>0</v>
      </c>
      <c r="M300" s="10"/>
      <c r="N300" s="10"/>
    </row>
    <row r="301" spans="1:14" ht="15.75" hidden="1" customHeight="1">
      <c r="A301" s="65">
        <v>3</v>
      </c>
      <c r="B301" s="66">
        <v>2</v>
      </c>
      <c r="C301" s="66">
        <v>2</v>
      </c>
      <c r="D301" s="66">
        <v>5</v>
      </c>
      <c r="E301" s="66">
        <v>1</v>
      </c>
      <c r="F301" s="68">
        <v>1</v>
      </c>
      <c r="G301" s="67" t="s">
        <v>189</v>
      </c>
      <c r="H301" s="46">
        <v>258</v>
      </c>
      <c r="I301" s="74"/>
      <c r="J301" s="74"/>
      <c r="K301" s="74"/>
      <c r="L301" s="74"/>
      <c r="M301" s="10"/>
      <c r="N301" s="10"/>
    </row>
    <row r="302" spans="1:14" ht="14.25" hidden="1" customHeight="1">
      <c r="A302" s="65">
        <v>3</v>
      </c>
      <c r="B302" s="66">
        <v>2</v>
      </c>
      <c r="C302" s="66">
        <v>2</v>
      </c>
      <c r="D302" s="66">
        <v>6</v>
      </c>
      <c r="E302" s="66"/>
      <c r="F302" s="68"/>
      <c r="G302" s="67" t="s">
        <v>172</v>
      </c>
      <c r="H302" s="46">
        <v>259</v>
      </c>
      <c r="I302" s="62">
        <f t="shared" ref="I302:L303" si="29">I303</f>
        <v>0</v>
      </c>
      <c r="J302" s="125">
        <f t="shared" si="29"/>
        <v>0</v>
      </c>
      <c r="K302" s="69">
        <f t="shared" si="29"/>
        <v>0</v>
      </c>
      <c r="L302" s="69">
        <f t="shared" si="29"/>
        <v>0</v>
      </c>
      <c r="M302" s="10"/>
      <c r="N302" s="10"/>
    </row>
    <row r="303" spans="1:14" ht="15" hidden="1" customHeight="1">
      <c r="A303" s="65">
        <v>3</v>
      </c>
      <c r="B303" s="66">
        <v>2</v>
      </c>
      <c r="C303" s="66">
        <v>2</v>
      </c>
      <c r="D303" s="66">
        <v>6</v>
      </c>
      <c r="E303" s="66">
        <v>1</v>
      </c>
      <c r="F303" s="68"/>
      <c r="G303" s="67" t="s">
        <v>172</v>
      </c>
      <c r="H303" s="46">
        <v>260</v>
      </c>
      <c r="I303" s="62">
        <f t="shared" si="29"/>
        <v>0</v>
      </c>
      <c r="J303" s="125">
        <f t="shared" si="29"/>
        <v>0</v>
      </c>
      <c r="K303" s="69">
        <f t="shared" si="29"/>
        <v>0</v>
      </c>
      <c r="L303" s="69">
        <f t="shared" si="29"/>
        <v>0</v>
      </c>
      <c r="M303" s="10"/>
      <c r="N303" s="10"/>
    </row>
    <row r="304" spans="1:14" ht="15" hidden="1" customHeight="1">
      <c r="A304" s="65">
        <v>3</v>
      </c>
      <c r="B304" s="89">
        <v>2</v>
      </c>
      <c r="C304" s="89">
        <v>2</v>
      </c>
      <c r="D304" s="66">
        <v>6</v>
      </c>
      <c r="E304" s="89">
        <v>1</v>
      </c>
      <c r="F304" s="90">
        <v>1</v>
      </c>
      <c r="G304" s="91" t="s">
        <v>172</v>
      </c>
      <c r="H304" s="46">
        <v>261</v>
      </c>
      <c r="I304" s="74"/>
      <c r="J304" s="74"/>
      <c r="K304" s="74"/>
      <c r="L304" s="74"/>
      <c r="M304" s="10"/>
      <c r="N304" s="10"/>
    </row>
    <row r="305" spans="1:14" ht="14.25" hidden="1" customHeight="1">
      <c r="A305" s="71">
        <v>3</v>
      </c>
      <c r="B305" s="65">
        <v>2</v>
      </c>
      <c r="C305" s="66">
        <v>2</v>
      </c>
      <c r="D305" s="66">
        <v>7</v>
      </c>
      <c r="E305" s="66"/>
      <c r="F305" s="68"/>
      <c r="G305" s="67" t="s">
        <v>173</v>
      </c>
      <c r="H305" s="46">
        <v>262</v>
      </c>
      <c r="I305" s="62">
        <f>I306</f>
        <v>0</v>
      </c>
      <c r="J305" s="125">
        <f>J306</f>
        <v>0</v>
      </c>
      <c r="K305" s="69">
        <f>K306</f>
        <v>0</v>
      </c>
      <c r="L305" s="69">
        <f>L306</f>
        <v>0</v>
      </c>
      <c r="M305" s="10"/>
      <c r="N305" s="10"/>
    </row>
    <row r="306" spans="1:14" ht="15" hidden="1" customHeight="1">
      <c r="A306" s="71">
        <v>3</v>
      </c>
      <c r="B306" s="65">
        <v>2</v>
      </c>
      <c r="C306" s="66">
        <v>2</v>
      </c>
      <c r="D306" s="66">
        <v>7</v>
      </c>
      <c r="E306" s="66">
        <v>1</v>
      </c>
      <c r="F306" s="68"/>
      <c r="G306" s="67" t="s">
        <v>173</v>
      </c>
      <c r="H306" s="46">
        <v>263</v>
      </c>
      <c r="I306" s="62">
        <f>I307+I308</f>
        <v>0</v>
      </c>
      <c r="J306" s="62">
        <f>J307+J308</f>
        <v>0</v>
      </c>
      <c r="K306" s="62">
        <f>K307+K308</f>
        <v>0</v>
      </c>
      <c r="L306" s="62">
        <f>L307+L308</f>
        <v>0</v>
      </c>
      <c r="M306" s="10"/>
      <c r="N306" s="10"/>
    </row>
    <row r="307" spans="1:14" ht="27.75" hidden="1" customHeight="1">
      <c r="A307" s="71">
        <v>3</v>
      </c>
      <c r="B307" s="65">
        <v>2</v>
      </c>
      <c r="C307" s="65">
        <v>2</v>
      </c>
      <c r="D307" s="66">
        <v>7</v>
      </c>
      <c r="E307" s="66">
        <v>1</v>
      </c>
      <c r="F307" s="68">
        <v>1</v>
      </c>
      <c r="G307" s="67" t="s">
        <v>174</v>
      </c>
      <c r="H307" s="46">
        <v>264</v>
      </c>
      <c r="I307" s="74"/>
      <c r="J307" s="74"/>
      <c r="K307" s="74"/>
      <c r="L307" s="74"/>
      <c r="M307" s="10"/>
      <c r="N307" s="10"/>
    </row>
    <row r="308" spans="1:14" ht="25.5" hidden="1" customHeight="1">
      <c r="A308" s="71">
        <v>3</v>
      </c>
      <c r="B308" s="65">
        <v>2</v>
      </c>
      <c r="C308" s="65">
        <v>2</v>
      </c>
      <c r="D308" s="66">
        <v>7</v>
      </c>
      <c r="E308" s="66">
        <v>1</v>
      </c>
      <c r="F308" s="68">
        <v>2</v>
      </c>
      <c r="G308" s="67" t="s">
        <v>175</v>
      </c>
      <c r="H308" s="46">
        <v>265</v>
      </c>
      <c r="I308" s="74"/>
      <c r="J308" s="74"/>
      <c r="K308" s="74"/>
      <c r="L308" s="74"/>
      <c r="M308" s="10"/>
      <c r="N308" s="10"/>
    </row>
    <row r="309" spans="1:14" ht="30" hidden="1" customHeight="1">
      <c r="A309" s="76">
        <v>3</v>
      </c>
      <c r="B309" s="76">
        <v>3</v>
      </c>
      <c r="C309" s="51"/>
      <c r="D309" s="52"/>
      <c r="E309" s="52"/>
      <c r="F309" s="54"/>
      <c r="G309" s="53" t="s">
        <v>190</v>
      </c>
      <c r="H309" s="46">
        <v>266</v>
      </c>
      <c r="I309" s="62">
        <f>SUM(I310+I342)</f>
        <v>0</v>
      </c>
      <c r="J309" s="125">
        <f>SUM(J310+J342)</f>
        <v>0</v>
      </c>
      <c r="K309" s="69">
        <f>SUM(K310+K342)</f>
        <v>0</v>
      </c>
      <c r="L309" s="69">
        <f>SUM(L310+L342)</f>
        <v>0</v>
      </c>
      <c r="M309" s="10"/>
      <c r="N309" s="10"/>
    </row>
    <row r="310" spans="1:14" ht="40.5" hidden="1" customHeight="1">
      <c r="A310" s="71">
        <v>3</v>
      </c>
      <c r="B310" s="71">
        <v>3</v>
      </c>
      <c r="C310" s="65">
        <v>1</v>
      </c>
      <c r="D310" s="66"/>
      <c r="E310" s="66"/>
      <c r="F310" s="68"/>
      <c r="G310" s="67" t="s">
        <v>191</v>
      </c>
      <c r="H310" s="46">
        <v>267</v>
      </c>
      <c r="I310" s="62">
        <f>SUM(I311+I320+I324+I328+I332+I335+I338)</f>
        <v>0</v>
      </c>
      <c r="J310" s="125">
        <f>SUM(J311+J320+J324+J328+J332+J335+J338)</f>
        <v>0</v>
      </c>
      <c r="K310" s="69">
        <f>SUM(K311+K320+K324+K328+K332+K335+K338)</f>
        <v>0</v>
      </c>
      <c r="L310" s="69">
        <f>SUM(L311+L320+L324+L328+L332+L335+L338)</f>
        <v>0</v>
      </c>
      <c r="M310" s="10"/>
      <c r="N310" s="10"/>
    </row>
    <row r="311" spans="1:14" ht="15" hidden="1" customHeight="1">
      <c r="A311" s="71">
        <v>3</v>
      </c>
      <c r="B311" s="71">
        <v>3</v>
      </c>
      <c r="C311" s="65">
        <v>1</v>
      </c>
      <c r="D311" s="66">
        <v>1</v>
      </c>
      <c r="E311" s="66"/>
      <c r="F311" s="68"/>
      <c r="G311" s="67" t="s">
        <v>177</v>
      </c>
      <c r="H311" s="46">
        <v>268</v>
      </c>
      <c r="I311" s="62">
        <f>SUM(I312+I314+I317)</f>
        <v>0</v>
      </c>
      <c r="J311" s="62">
        <f>SUM(J312+J314+J317)</f>
        <v>0</v>
      </c>
      <c r="K311" s="62">
        <f>SUM(K312+K314+K317)</f>
        <v>0</v>
      </c>
      <c r="L311" s="62">
        <f>SUM(L312+L314+L317)</f>
        <v>0</v>
      </c>
      <c r="M311" s="10"/>
      <c r="N311" s="10"/>
    </row>
    <row r="312" spans="1:14" ht="12.75" hidden="1" customHeight="1">
      <c r="A312" s="71">
        <v>3</v>
      </c>
      <c r="B312" s="71">
        <v>3</v>
      </c>
      <c r="C312" s="65">
        <v>1</v>
      </c>
      <c r="D312" s="66">
        <v>1</v>
      </c>
      <c r="E312" s="66">
        <v>1</v>
      </c>
      <c r="F312" s="68"/>
      <c r="G312" s="67" t="s">
        <v>155</v>
      </c>
      <c r="H312" s="46">
        <v>269</v>
      </c>
      <c r="I312" s="62">
        <f>SUM(I313:I313)</f>
        <v>0</v>
      </c>
      <c r="J312" s="125">
        <f>SUM(J313:J313)</f>
        <v>0</v>
      </c>
      <c r="K312" s="69">
        <f>SUM(K313:K313)</f>
        <v>0</v>
      </c>
      <c r="L312" s="69">
        <f>SUM(L313:L313)</f>
        <v>0</v>
      </c>
      <c r="M312" s="10"/>
      <c r="N312" s="10"/>
    </row>
    <row r="313" spans="1:14" ht="15" hidden="1" customHeight="1">
      <c r="A313" s="71">
        <v>3</v>
      </c>
      <c r="B313" s="71">
        <v>3</v>
      </c>
      <c r="C313" s="65">
        <v>1</v>
      </c>
      <c r="D313" s="66">
        <v>1</v>
      </c>
      <c r="E313" s="66">
        <v>1</v>
      </c>
      <c r="F313" s="68">
        <v>1</v>
      </c>
      <c r="G313" s="67" t="s">
        <v>155</v>
      </c>
      <c r="H313" s="46">
        <v>270</v>
      </c>
      <c r="I313" s="74"/>
      <c r="J313" s="74"/>
      <c r="K313" s="74"/>
      <c r="L313" s="74"/>
      <c r="M313" s="10"/>
      <c r="N313" s="10"/>
    </row>
    <row r="314" spans="1:14" ht="14.25" hidden="1" customHeight="1">
      <c r="A314" s="71">
        <v>3</v>
      </c>
      <c r="B314" s="71">
        <v>3</v>
      </c>
      <c r="C314" s="65">
        <v>1</v>
      </c>
      <c r="D314" s="66">
        <v>1</v>
      </c>
      <c r="E314" s="66">
        <v>2</v>
      </c>
      <c r="F314" s="68"/>
      <c r="G314" s="67" t="s">
        <v>178</v>
      </c>
      <c r="H314" s="46">
        <v>271</v>
      </c>
      <c r="I314" s="62">
        <f>SUM(I315:I316)</f>
        <v>0</v>
      </c>
      <c r="J314" s="62">
        <f>SUM(J315:J316)</f>
        <v>0</v>
      </c>
      <c r="K314" s="62">
        <f>SUM(K315:K316)</f>
        <v>0</v>
      </c>
      <c r="L314" s="62">
        <f>SUM(L315:L316)</f>
        <v>0</v>
      </c>
      <c r="M314" s="10"/>
      <c r="N314" s="10"/>
    </row>
    <row r="315" spans="1:14" ht="14.25" hidden="1" customHeight="1">
      <c r="A315" s="71">
        <v>3</v>
      </c>
      <c r="B315" s="71">
        <v>3</v>
      </c>
      <c r="C315" s="65">
        <v>1</v>
      </c>
      <c r="D315" s="66">
        <v>1</v>
      </c>
      <c r="E315" s="66">
        <v>2</v>
      </c>
      <c r="F315" s="68">
        <v>1</v>
      </c>
      <c r="G315" s="67" t="s">
        <v>157</v>
      </c>
      <c r="H315" s="46">
        <v>272</v>
      </c>
      <c r="I315" s="74"/>
      <c r="J315" s="74"/>
      <c r="K315" s="74"/>
      <c r="L315" s="74"/>
      <c r="M315" s="10"/>
      <c r="N315" s="10"/>
    </row>
    <row r="316" spans="1:14" ht="14.25" hidden="1" customHeight="1">
      <c r="A316" s="71">
        <v>3</v>
      </c>
      <c r="B316" s="71">
        <v>3</v>
      </c>
      <c r="C316" s="65">
        <v>1</v>
      </c>
      <c r="D316" s="66">
        <v>1</v>
      </c>
      <c r="E316" s="66">
        <v>2</v>
      </c>
      <c r="F316" s="68">
        <v>2</v>
      </c>
      <c r="G316" s="67" t="s">
        <v>158</v>
      </c>
      <c r="H316" s="46">
        <v>273</v>
      </c>
      <c r="I316" s="74"/>
      <c r="J316" s="74"/>
      <c r="K316" s="74"/>
      <c r="L316" s="74"/>
      <c r="M316" s="10"/>
      <c r="N316" s="10"/>
    </row>
    <row r="317" spans="1:14" ht="14.25" hidden="1" customHeight="1">
      <c r="A317" s="71">
        <v>3</v>
      </c>
      <c r="B317" s="71">
        <v>3</v>
      </c>
      <c r="C317" s="65">
        <v>1</v>
      </c>
      <c r="D317" s="66">
        <v>1</v>
      </c>
      <c r="E317" s="66">
        <v>3</v>
      </c>
      <c r="F317" s="68"/>
      <c r="G317" s="67" t="s">
        <v>159</v>
      </c>
      <c r="H317" s="46">
        <v>274</v>
      </c>
      <c r="I317" s="62">
        <f>SUM(I318:I319)</f>
        <v>0</v>
      </c>
      <c r="J317" s="62">
        <f>SUM(J318:J319)</f>
        <v>0</v>
      </c>
      <c r="K317" s="62">
        <f>SUM(K318:K319)</f>
        <v>0</v>
      </c>
      <c r="L317" s="62">
        <f>SUM(L318:L319)</f>
        <v>0</v>
      </c>
      <c r="M317" s="10"/>
      <c r="N317" s="10"/>
    </row>
    <row r="318" spans="1:14" ht="14.25" hidden="1" customHeight="1">
      <c r="A318" s="71">
        <v>3</v>
      </c>
      <c r="B318" s="71">
        <v>3</v>
      </c>
      <c r="C318" s="65">
        <v>1</v>
      </c>
      <c r="D318" s="66">
        <v>1</v>
      </c>
      <c r="E318" s="66">
        <v>3</v>
      </c>
      <c r="F318" s="68">
        <v>1</v>
      </c>
      <c r="G318" s="67" t="s">
        <v>192</v>
      </c>
      <c r="H318" s="46">
        <v>275</v>
      </c>
      <c r="I318" s="74"/>
      <c r="J318" s="74"/>
      <c r="K318" s="74"/>
      <c r="L318" s="74"/>
      <c r="M318" s="10"/>
      <c r="N318" s="10"/>
    </row>
    <row r="319" spans="1:14" ht="14.25" hidden="1" customHeight="1">
      <c r="A319" s="71">
        <v>3</v>
      </c>
      <c r="B319" s="71">
        <v>3</v>
      </c>
      <c r="C319" s="65">
        <v>1</v>
      </c>
      <c r="D319" s="66">
        <v>1</v>
      </c>
      <c r="E319" s="66">
        <v>3</v>
      </c>
      <c r="F319" s="68">
        <v>2</v>
      </c>
      <c r="G319" s="67" t="s">
        <v>179</v>
      </c>
      <c r="H319" s="46">
        <v>276</v>
      </c>
      <c r="I319" s="74"/>
      <c r="J319" s="74"/>
      <c r="K319" s="74"/>
      <c r="L319" s="74"/>
      <c r="M319" s="10"/>
      <c r="N319" s="10"/>
    </row>
    <row r="320" spans="1:14" ht="13.5" hidden="1" customHeight="1">
      <c r="A320" s="75">
        <v>3</v>
      </c>
      <c r="B320" s="59">
        <v>3</v>
      </c>
      <c r="C320" s="65">
        <v>1</v>
      </c>
      <c r="D320" s="66">
        <v>2</v>
      </c>
      <c r="E320" s="66"/>
      <c r="F320" s="68"/>
      <c r="G320" s="67" t="s">
        <v>193</v>
      </c>
      <c r="H320" s="46">
        <v>277</v>
      </c>
      <c r="I320" s="62">
        <f>I321</f>
        <v>0</v>
      </c>
      <c r="J320" s="125">
        <f>J321</f>
        <v>0</v>
      </c>
      <c r="K320" s="69">
        <f>K321</f>
        <v>0</v>
      </c>
      <c r="L320" s="69">
        <f>L321</f>
        <v>0</v>
      </c>
      <c r="M320" s="10"/>
      <c r="N320" s="10"/>
    </row>
    <row r="321" spans="1:14" ht="15" hidden="1" customHeight="1">
      <c r="A321" s="75">
        <v>3</v>
      </c>
      <c r="B321" s="75">
        <v>3</v>
      </c>
      <c r="C321" s="59">
        <v>1</v>
      </c>
      <c r="D321" s="57">
        <v>2</v>
      </c>
      <c r="E321" s="57">
        <v>1</v>
      </c>
      <c r="F321" s="60"/>
      <c r="G321" s="67" t="s">
        <v>193</v>
      </c>
      <c r="H321" s="46">
        <v>278</v>
      </c>
      <c r="I321" s="78">
        <f>SUM(I322:I323)</f>
        <v>0</v>
      </c>
      <c r="J321" s="126">
        <f>SUM(J322:J323)</f>
        <v>0</v>
      </c>
      <c r="K321" s="79">
        <f>SUM(K322:K323)</f>
        <v>0</v>
      </c>
      <c r="L321" s="79">
        <f>SUM(L322:L323)</f>
        <v>0</v>
      </c>
      <c r="M321" s="10"/>
      <c r="N321" s="10"/>
    </row>
    <row r="322" spans="1:14" ht="15" hidden="1" customHeight="1">
      <c r="A322" s="71">
        <v>3</v>
      </c>
      <c r="B322" s="71">
        <v>3</v>
      </c>
      <c r="C322" s="65">
        <v>1</v>
      </c>
      <c r="D322" s="66">
        <v>2</v>
      </c>
      <c r="E322" s="66">
        <v>1</v>
      </c>
      <c r="F322" s="68">
        <v>1</v>
      </c>
      <c r="G322" s="67" t="s">
        <v>194</v>
      </c>
      <c r="H322" s="46">
        <v>279</v>
      </c>
      <c r="I322" s="74"/>
      <c r="J322" s="74"/>
      <c r="K322" s="74"/>
      <c r="L322" s="74"/>
      <c r="M322" s="10"/>
      <c r="N322" s="10"/>
    </row>
    <row r="323" spans="1:14" ht="12.75" hidden="1" customHeight="1">
      <c r="A323" s="80">
        <v>3</v>
      </c>
      <c r="B323" s="112">
        <v>3</v>
      </c>
      <c r="C323" s="88">
        <v>1</v>
      </c>
      <c r="D323" s="89">
        <v>2</v>
      </c>
      <c r="E323" s="89">
        <v>1</v>
      </c>
      <c r="F323" s="90">
        <v>2</v>
      </c>
      <c r="G323" s="91" t="s">
        <v>195</v>
      </c>
      <c r="H323" s="46">
        <v>280</v>
      </c>
      <c r="I323" s="74"/>
      <c r="J323" s="74"/>
      <c r="K323" s="74"/>
      <c r="L323" s="74"/>
      <c r="M323" s="10"/>
      <c r="N323" s="10"/>
    </row>
    <row r="324" spans="1:14" ht="15.75" hidden="1" customHeight="1">
      <c r="A324" s="65">
        <v>3</v>
      </c>
      <c r="B324" s="67">
        <v>3</v>
      </c>
      <c r="C324" s="65">
        <v>1</v>
      </c>
      <c r="D324" s="66">
        <v>3</v>
      </c>
      <c r="E324" s="66"/>
      <c r="F324" s="68"/>
      <c r="G324" s="67" t="s">
        <v>196</v>
      </c>
      <c r="H324" s="46">
        <v>281</v>
      </c>
      <c r="I324" s="62">
        <f>I325</f>
        <v>0</v>
      </c>
      <c r="J324" s="125">
        <f>J325</f>
        <v>0</v>
      </c>
      <c r="K324" s="69">
        <f>K325</f>
        <v>0</v>
      </c>
      <c r="L324" s="69">
        <f>L325</f>
        <v>0</v>
      </c>
      <c r="M324" s="10"/>
      <c r="N324" s="10"/>
    </row>
    <row r="325" spans="1:14" ht="15.75" hidden="1" customHeight="1">
      <c r="A325" s="65">
        <v>3</v>
      </c>
      <c r="B325" s="91">
        <v>3</v>
      </c>
      <c r="C325" s="88">
        <v>1</v>
      </c>
      <c r="D325" s="89">
        <v>3</v>
      </c>
      <c r="E325" s="89">
        <v>1</v>
      </c>
      <c r="F325" s="90"/>
      <c r="G325" s="67" t="s">
        <v>196</v>
      </c>
      <c r="H325" s="46">
        <v>282</v>
      </c>
      <c r="I325" s="69">
        <f>I326+I327</f>
        <v>0</v>
      </c>
      <c r="J325" s="69">
        <f>J326+J327</f>
        <v>0</v>
      </c>
      <c r="K325" s="69">
        <f>K326+K327</f>
        <v>0</v>
      </c>
      <c r="L325" s="69">
        <f>L326+L327</f>
        <v>0</v>
      </c>
      <c r="M325" s="10"/>
      <c r="N325" s="10"/>
    </row>
    <row r="326" spans="1:14" ht="27" hidden="1" customHeight="1">
      <c r="A326" s="65">
        <v>3</v>
      </c>
      <c r="B326" s="67">
        <v>3</v>
      </c>
      <c r="C326" s="65">
        <v>1</v>
      </c>
      <c r="D326" s="66">
        <v>3</v>
      </c>
      <c r="E326" s="66">
        <v>1</v>
      </c>
      <c r="F326" s="68">
        <v>1</v>
      </c>
      <c r="G326" s="67" t="s">
        <v>197</v>
      </c>
      <c r="H326" s="46">
        <v>283</v>
      </c>
      <c r="I326" s="117"/>
      <c r="J326" s="117"/>
      <c r="K326" s="117"/>
      <c r="L326" s="116"/>
      <c r="M326" s="10"/>
      <c r="N326" s="10"/>
    </row>
    <row r="327" spans="1:14" ht="26.25" hidden="1" customHeight="1">
      <c r="A327" s="65">
        <v>3</v>
      </c>
      <c r="B327" s="67">
        <v>3</v>
      </c>
      <c r="C327" s="65">
        <v>1</v>
      </c>
      <c r="D327" s="66">
        <v>3</v>
      </c>
      <c r="E327" s="66">
        <v>1</v>
      </c>
      <c r="F327" s="68">
        <v>2</v>
      </c>
      <c r="G327" s="67" t="s">
        <v>198</v>
      </c>
      <c r="H327" s="46">
        <v>284</v>
      </c>
      <c r="I327" s="74"/>
      <c r="J327" s="74"/>
      <c r="K327" s="74"/>
      <c r="L327" s="74"/>
      <c r="M327" s="10"/>
      <c r="N327" s="10"/>
    </row>
    <row r="328" spans="1:14" ht="13.5" hidden="1" customHeight="1">
      <c r="A328" s="65">
        <v>3</v>
      </c>
      <c r="B328" s="67">
        <v>3</v>
      </c>
      <c r="C328" s="65">
        <v>1</v>
      </c>
      <c r="D328" s="66">
        <v>4</v>
      </c>
      <c r="E328" s="66"/>
      <c r="F328" s="68"/>
      <c r="G328" s="67" t="s">
        <v>199</v>
      </c>
      <c r="H328" s="46">
        <v>285</v>
      </c>
      <c r="I328" s="62">
        <f>I329</f>
        <v>0</v>
      </c>
      <c r="J328" s="125">
        <f>J329</f>
        <v>0</v>
      </c>
      <c r="K328" s="69">
        <f>K329</f>
        <v>0</v>
      </c>
      <c r="L328" s="69">
        <f>L329</f>
        <v>0</v>
      </c>
      <c r="M328" s="10"/>
      <c r="N328" s="10"/>
    </row>
    <row r="329" spans="1:14" ht="15" hidden="1" customHeight="1">
      <c r="A329" s="71">
        <v>3</v>
      </c>
      <c r="B329" s="65">
        <v>3</v>
      </c>
      <c r="C329" s="66">
        <v>1</v>
      </c>
      <c r="D329" s="66">
        <v>4</v>
      </c>
      <c r="E329" s="66">
        <v>1</v>
      </c>
      <c r="F329" s="68"/>
      <c r="G329" s="67" t="s">
        <v>199</v>
      </c>
      <c r="H329" s="46">
        <v>286</v>
      </c>
      <c r="I329" s="62">
        <f>SUM(I330:I331)</f>
        <v>0</v>
      </c>
      <c r="J329" s="62">
        <f>SUM(J330:J331)</f>
        <v>0</v>
      </c>
      <c r="K329" s="62">
        <f>SUM(K330:K331)</f>
        <v>0</v>
      </c>
      <c r="L329" s="62">
        <f>SUM(L330:L331)</f>
        <v>0</v>
      </c>
      <c r="M329" s="10"/>
      <c r="N329" s="10"/>
    </row>
    <row r="330" spans="1:14" ht="13.5" hidden="1" customHeight="1">
      <c r="A330" s="71">
        <v>3</v>
      </c>
      <c r="B330" s="65">
        <v>3</v>
      </c>
      <c r="C330" s="66">
        <v>1</v>
      </c>
      <c r="D330" s="66">
        <v>4</v>
      </c>
      <c r="E330" s="66">
        <v>1</v>
      </c>
      <c r="F330" s="68">
        <v>1</v>
      </c>
      <c r="G330" s="67" t="s">
        <v>200</v>
      </c>
      <c r="H330" s="46">
        <v>287</v>
      </c>
      <c r="I330" s="73"/>
      <c r="J330" s="74"/>
      <c r="K330" s="74"/>
      <c r="L330" s="73"/>
      <c r="M330" s="10"/>
      <c r="N330" s="10"/>
    </row>
    <row r="331" spans="1:14" ht="14.25" hidden="1" customHeight="1">
      <c r="A331" s="65">
        <v>3</v>
      </c>
      <c r="B331" s="66">
        <v>3</v>
      </c>
      <c r="C331" s="66">
        <v>1</v>
      </c>
      <c r="D331" s="66">
        <v>4</v>
      </c>
      <c r="E331" s="66">
        <v>1</v>
      </c>
      <c r="F331" s="68">
        <v>2</v>
      </c>
      <c r="G331" s="67" t="s">
        <v>201</v>
      </c>
      <c r="H331" s="46">
        <v>288</v>
      </c>
      <c r="I331" s="74"/>
      <c r="J331" s="117"/>
      <c r="K331" s="117"/>
      <c r="L331" s="116"/>
      <c r="M331" s="10"/>
      <c r="N331" s="10"/>
    </row>
    <row r="332" spans="1:14" ht="15.75" hidden="1" customHeight="1">
      <c r="A332" s="65">
        <v>3</v>
      </c>
      <c r="B332" s="66">
        <v>3</v>
      </c>
      <c r="C332" s="66">
        <v>1</v>
      </c>
      <c r="D332" s="66">
        <v>5</v>
      </c>
      <c r="E332" s="66"/>
      <c r="F332" s="68"/>
      <c r="G332" s="67" t="s">
        <v>202</v>
      </c>
      <c r="H332" s="46">
        <v>289</v>
      </c>
      <c r="I332" s="79">
        <f t="shared" ref="I332:L333" si="30">I333</f>
        <v>0</v>
      </c>
      <c r="J332" s="125">
        <f t="shared" si="30"/>
        <v>0</v>
      </c>
      <c r="K332" s="69">
        <f t="shared" si="30"/>
        <v>0</v>
      </c>
      <c r="L332" s="69">
        <f t="shared" si="30"/>
        <v>0</v>
      </c>
      <c r="M332" s="10"/>
      <c r="N332" s="10"/>
    </row>
    <row r="333" spans="1:14" ht="14.25" hidden="1" customHeight="1">
      <c r="A333" s="59">
        <v>3</v>
      </c>
      <c r="B333" s="89">
        <v>3</v>
      </c>
      <c r="C333" s="89">
        <v>1</v>
      </c>
      <c r="D333" s="89">
        <v>5</v>
      </c>
      <c r="E333" s="89">
        <v>1</v>
      </c>
      <c r="F333" s="90"/>
      <c r="G333" s="67" t="s">
        <v>202</v>
      </c>
      <c r="H333" s="46">
        <v>290</v>
      </c>
      <c r="I333" s="69">
        <f t="shared" si="30"/>
        <v>0</v>
      </c>
      <c r="J333" s="126">
        <f t="shared" si="30"/>
        <v>0</v>
      </c>
      <c r="K333" s="79">
        <f t="shared" si="30"/>
        <v>0</v>
      </c>
      <c r="L333" s="79">
        <f t="shared" si="30"/>
        <v>0</v>
      </c>
      <c r="M333" s="10"/>
      <c r="N333" s="10"/>
    </row>
    <row r="334" spans="1:14" ht="14.25" hidden="1" customHeight="1">
      <c r="A334" s="65">
        <v>3</v>
      </c>
      <c r="B334" s="66">
        <v>3</v>
      </c>
      <c r="C334" s="66">
        <v>1</v>
      </c>
      <c r="D334" s="66">
        <v>5</v>
      </c>
      <c r="E334" s="66">
        <v>1</v>
      </c>
      <c r="F334" s="68">
        <v>1</v>
      </c>
      <c r="G334" s="67" t="s">
        <v>203</v>
      </c>
      <c r="H334" s="46">
        <v>291</v>
      </c>
      <c r="I334" s="74"/>
      <c r="J334" s="117"/>
      <c r="K334" s="117"/>
      <c r="L334" s="116"/>
      <c r="M334" s="10"/>
      <c r="N334" s="10"/>
    </row>
    <row r="335" spans="1:14" ht="14.25" hidden="1" customHeight="1">
      <c r="A335" s="65">
        <v>3</v>
      </c>
      <c r="B335" s="66">
        <v>3</v>
      </c>
      <c r="C335" s="66">
        <v>1</v>
      </c>
      <c r="D335" s="66">
        <v>6</v>
      </c>
      <c r="E335" s="66"/>
      <c r="F335" s="68"/>
      <c r="G335" s="67" t="s">
        <v>172</v>
      </c>
      <c r="H335" s="46">
        <v>292</v>
      </c>
      <c r="I335" s="69">
        <f t="shared" ref="I335:L336" si="31">I336</f>
        <v>0</v>
      </c>
      <c r="J335" s="125">
        <f t="shared" si="31"/>
        <v>0</v>
      </c>
      <c r="K335" s="69">
        <f t="shared" si="31"/>
        <v>0</v>
      </c>
      <c r="L335" s="69">
        <f t="shared" si="31"/>
        <v>0</v>
      </c>
      <c r="M335" s="10"/>
      <c r="N335" s="10"/>
    </row>
    <row r="336" spans="1:14" ht="13.5" hidden="1" customHeight="1">
      <c r="A336" s="65">
        <v>3</v>
      </c>
      <c r="B336" s="66">
        <v>3</v>
      </c>
      <c r="C336" s="66">
        <v>1</v>
      </c>
      <c r="D336" s="66">
        <v>6</v>
      </c>
      <c r="E336" s="66">
        <v>1</v>
      </c>
      <c r="F336" s="68"/>
      <c r="G336" s="67" t="s">
        <v>172</v>
      </c>
      <c r="H336" s="46">
        <v>293</v>
      </c>
      <c r="I336" s="62">
        <f t="shared" si="31"/>
        <v>0</v>
      </c>
      <c r="J336" s="125">
        <f t="shared" si="31"/>
        <v>0</v>
      </c>
      <c r="K336" s="69">
        <f t="shared" si="31"/>
        <v>0</v>
      </c>
      <c r="L336" s="69">
        <f t="shared" si="31"/>
        <v>0</v>
      </c>
      <c r="M336" s="10"/>
      <c r="N336" s="10"/>
    </row>
    <row r="337" spans="1:14" ht="14.25" hidden="1" customHeight="1">
      <c r="A337" s="65">
        <v>3</v>
      </c>
      <c r="B337" s="66">
        <v>3</v>
      </c>
      <c r="C337" s="66">
        <v>1</v>
      </c>
      <c r="D337" s="66">
        <v>6</v>
      </c>
      <c r="E337" s="66">
        <v>1</v>
      </c>
      <c r="F337" s="68">
        <v>1</v>
      </c>
      <c r="G337" s="67" t="s">
        <v>172</v>
      </c>
      <c r="H337" s="46">
        <v>294</v>
      </c>
      <c r="I337" s="117"/>
      <c r="J337" s="117"/>
      <c r="K337" s="117"/>
      <c r="L337" s="116"/>
      <c r="M337" s="10"/>
      <c r="N337" s="10"/>
    </row>
    <row r="338" spans="1:14" ht="15" hidden="1" customHeight="1">
      <c r="A338" s="65">
        <v>3</v>
      </c>
      <c r="B338" s="66">
        <v>3</v>
      </c>
      <c r="C338" s="66">
        <v>1</v>
      </c>
      <c r="D338" s="66">
        <v>7</v>
      </c>
      <c r="E338" s="66"/>
      <c r="F338" s="68"/>
      <c r="G338" s="67" t="s">
        <v>204</v>
      </c>
      <c r="H338" s="46">
        <v>295</v>
      </c>
      <c r="I338" s="62">
        <f>I339</f>
        <v>0</v>
      </c>
      <c r="J338" s="125">
        <f>J339</f>
        <v>0</v>
      </c>
      <c r="K338" s="69">
        <f>K339</f>
        <v>0</v>
      </c>
      <c r="L338" s="69">
        <f>L339</f>
        <v>0</v>
      </c>
      <c r="M338" s="10"/>
      <c r="N338" s="10"/>
    </row>
    <row r="339" spans="1:14" ht="16.5" hidden="1" customHeight="1">
      <c r="A339" s="65">
        <v>3</v>
      </c>
      <c r="B339" s="66">
        <v>3</v>
      </c>
      <c r="C339" s="66">
        <v>1</v>
      </c>
      <c r="D339" s="66">
        <v>7</v>
      </c>
      <c r="E339" s="66">
        <v>1</v>
      </c>
      <c r="F339" s="68"/>
      <c r="G339" s="67" t="s">
        <v>204</v>
      </c>
      <c r="H339" s="46">
        <v>296</v>
      </c>
      <c r="I339" s="62">
        <f>I340+I341</f>
        <v>0</v>
      </c>
      <c r="J339" s="62">
        <f>J340+J341</f>
        <v>0</v>
      </c>
      <c r="K339" s="62">
        <f>K340+K341</f>
        <v>0</v>
      </c>
      <c r="L339" s="62">
        <f>L340+L341</f>
        <v>0</v>
      </c>
      <c r="M339" s="10"/>
      <c r="N339" s="10"/>
    </row>
    <row r="340" spans="1:14" ht="27" hidden="1" customHeight="1">
      <c r="A340" s="65">
        <v>3</v>
      </c>
      <c r="B340" s="66">
        <v>3</v>
      </c>
      <c r="C340" s="66">
        <v>1</v>
      </c>
      <c r="D340" s="66">
        <v>7</v>
      </c>
      <c r="E340" s="66">
        <v>1</v>
      </c>
      <c r="F340" s="68">
        <v>1</v>
      </c>
      <c r="G340" s="67" t="s">
        <v>205</v>
      </c>
      <c r="H340" s="46">
        <v>297</v>
      </c>
      <c r="I340" s="117"/>
      <c r="J340" s="117"/>
      <c r="K340" s="117"/>
      <c r="L340" s="116"/>
      <c r="M340" s="10"/>
      <c r="N340" s="10"/>
    </row>
    <row r="341" spans="1:14" ht="27.75" hidden="1" customHeight="1">
      <c r="A341" s="65">
        <v>3</v>
      </c>
      <c r="B341" s="66">
        <v>3</v>
      </c>
      <c r="C341" s="66">
        <v>1</v>
      </c>
      <c r="D341" s="66">
        <v>7</v>
      </c>
      <c r="E341" s="66">
        <v>1</v>
      </c>
      <c r="F341" s="68">
        <v>2</v>
      </c>
      <c r="G341" s="67" t="s">
        <v>206</v>
      </c>
      <c r="H341" s="46">
        <v>298</v>
      </c>
      <c r="I341" s="74"/>
      <c r="J341" s="74"/>
      <c r="K341" s="74"/>
      <c r="L341" s="74"/>
      <c r="M341" s="10"/>
      <c r="N341" s="10"/>
    </row>
    <row r="342" spans="1:14" ht="38.25" hidden="1" customHeight="1">
      <c r="A342" s="65">
        <v>3</v>
      </c>
      <c r="B342" s="66">
        <v>3</v>
      </c>
      <c r="C342" s="66">
        <v>2</v>
      </c>
      <c r="D342" s="66"/>
      <c r="E342" s="66"/>
      <c r="F342" s="68"/>
      <c r="G342" s="67" t="s">
        <v>207</v>
      </c>
      <c r="H342" s="46">
        <v>299</v>
      </c>
      <c r="I342" s="62">
        <f>SUM(I343+I352+I356+I360+I364+I367+I370)</f>
        <v>0</v>
      </c>
      <c r="J342" s="125">
        <f>SUM(J343+J352+J356+J360+J364+J367+J370)</f>
        <v>0</v>
      </c>
      <c r="K342" s="69">
        <f>SUM(K343+K352+K356+K360+K364+K367+K370)</f>
        <v>0</v>
      </c>
      <c r="L342" s="69">
        <f>SUM(L343+L352+L356+L360+L364+L367+L370)</f>
        <v>0</v>
      </c>
      <c r="M342" s="10"/>
      <c r="N342" s="10"/>
    </row>
    <row r="343" spans="1:14" ht="15" hidden="1" customHeight="1">
      <c r="A343" s="65">
        <v>3</v>
      </c>
      <c r="B343" s="66">
        <v>3</v>
      </c>
      <c r="C343" s="66">
        <v>2</v>
      </c>
      <c r="D343" s="66">
        <v>1</v>
      </c>
      <c r="E343" s="66"/>
      <c r="F343" s="68"/>
      <c r="G343" s="67" t="s">
        <v>154</v>
      </c>
      <c r="H343" s="46">
        <v>300</v>
      </c>
      <c r="I343" s="62">
        <f>I344</f>
        <v>0</v>
      </c>
      <c r="J343" s="125">
        <f>J344</f>
        <v>0</v>
      </c>
      <c r="K343" s="69">
        <f>K344</f>
        <v>0</v>
      </c>
      <c r="L343" s="69">
        <f>L344</f>
        <v>0</v>
      </c>
      <c r="M343" s="10"/>
      <c r="N343" s="10"/>
    </row>
    <row r="344" spans="1:14" ht="13.5" hidden="1" customHeight="1">
      <c r="A344" s="71">
        <v>3</v>
      </c>
      <c r="B344" s="65">
        <v>3</v>
      </c>
      <c r="C344" s="66">
        <v>2</v>
      </c>
      <c r="D344" s="67">
        <v>1</v>
      </c>
      <c r="E344" s="65">
        <v>1</v>
      </c>
      <c r="F344" s="68"/>
      <c r="G344" s="67" t="s">
        <v>154</v>
      </c>
      <c r="H344" s="46">
        <v>301</v>
      </c>
      <c r="I344" s="62">
        <f>SUM(I345:I345)</f>
        <v>0</v>
      </c>
      <c r="J344" s="62">
        <f>SUM(J345:J345)</f>
        <v>0</v>
      </c>
      <c r="K344" s="62">
        <f>SUM(K345:K345)</f>
        <v>0</v>
      </c>
      <c r="L344" s="62">
        <f>SUM(L345:L345)</f>
        <v>0</v>
      </c>
      <c r="M344" s="10"/>
      <c r="N344" s="10"/>
    </row>
    <row r="345" spans="1:14" ht="13.5" hidden="1" customHeight="1">
      <c r="A345" s="71">
        <v>3</v>
      </c>
      <c r="B345" s="65">
        <v>3</v>
      </c>
      <c r="C345" s="66">
        <v>2</v>
      </c>
      <c r="D345" s="67">
        <v>1</v>
      </c>
      <c r="E345" s="65">
        <v>1</v>
      </c>
      <c r="F345" s="68">
        <v>1</v>
      </c>
      <c r="G345" s="67" t="s">
        <v>155</v>
      </c>
      <c r="H345" s="46">
        <v>302</v>
      </c>
      <c r="I345" s="117"/>
      <c r="J345" s="117"/>
      <c r="K345" s="117"/>
      <c r="L345" s="116"/>
      <c r="M345" s="10"/>
      <c r="N345" s="10"/>
    </row>
    <row r="346" spans="1:14" ht="13.5" hidden="1" customHeight="1">
      <c r="A346" s="71">
        <v>3</v>
      </c>
      <c r="B346" s="65">
        <v>3</v>
      </c>
      <c r="C346" s="66">
        <v>2</v>
      </c>
      <c r="D346" s="67">
        <v>1</v>
      </c>
      <c r="E346" s="65">
        <v>2</v>
      </c>
      <c r="F346" s="68"/>
      <c r="G346" s="91" t="s">
        <v>178</v>
      </c>
      <c r="H346" s="46">
        <v>303</v>
      </c>
      <c r="I346" s="62">
        <f>SUM(I347:I348)</f>
        <v>0</v>
      </c>
      <c r="J346" s="62">
        <f>SUM(J347:J348)</f>
        <v>0</v>
      </c>
      <c r="K346" s="62">
        <f>SUM(K347:K348)</f>
        <v>0</v>
      </c>
      <c r="L346" s="62">
        <f>SUM(L347:L348)</f>
        <v>0</v>
      </c>
      <c r="M346" s="10"/>
      <c r="N346" s="10"/>
    </row>
    <row r="347" spans="1:14" ht="13.5" hidden="1" customHeight="1">
      <c r="A347" s="71">
        <v>3</v>
      </c>
      <c r="B347" s="65">
        <v>3</v>
      </c>
      <c r="C347" s="66">
        <v>2</v>
      </c>
      <c r="D347" s="67">
        <v>1</v>
      </c>
      <c r="E347" s="65">
        <v>2</v>
      </c>
      <c r="F347" s="68">
        <v>1</v>
      </c>
      <c r="G347" s="91" t="s">
        <v>157</v>
      </c>
      <c r="H347" s="46">
        <v>304</v>
      </c>
      <c r="I347" s="117"/>
      <c r="J347" s="117"/>
      <c r="K347" s="117"/>
      <c r="L347" s="116"/>
      <c r="M347" s="10"/>
      <c r="N347" s="10"/>
    </row>
    <row r="348" spans="1:14" ht="13.5" hidden="1" customHeight="1">
      <c r="A348" s="71">
        <v>3</v>
      </c>
      <c r="B348" s="65">
        <v>3</v>
      </c>
      <c r="C348" s="66">
        <v>2</v>
      </c>
      <c r="D348" s="67">
        <v>1</v>
      </c>
      <c r="E348" s="65">
        <v>2</v>
      </c>
      <c r="F348" s="68">
        <v>2</v>
      </c>
      <c r="G348" s="91" t="s">
        <v>158</v>
      </c>
      <c r="H348" s="46">
        <v>305</v>
      </c>
      <c r="I348" s="74"/>
      <c r="J348" s="74"/>
      <c r="K348" s="74"/>
      <c r="L348" s="74"/>
      <c r="M348" s="10"/>
      <c r="N348" s="10"/>
    </row>
    <row r="349" spans="1:14" ht="13.5" hidden="1" customHeight="1">
      <c r="A349" s="71">
        <v>3</v>
      </c>
      <c r="B349" s="65">
        <v>3</v>
      </c>
      <c r="C349" s="66">
        <v>2</v>
      </c>
      <c r="D349" s="67">
        <v>1</v>
      </c>
      <c r="E349" s="65">
        <v>3</v>
      </c>
      <c r="F349" s="68"/>
      <c r="G349" s="91" t="s">
        <v>159</v>
      </c>
      <c r="H349" s="46">
        <v>306</v>
      </c>
      <c r="I349" s="62">
        <f>SUM(I350:I351)</f>
        <v>0</v>
      </c>
      <c r="J349" s="62">
        <f>SUM(J350:J351)</f>
        <v>0</v>
      </c>
      <c r="K349" s="62">
        <f>SUM(K350:K351)</f>
        <v>0</v>
      </c>
      <c r="L349" s="62">
        <f>SUM(L350:L351)</f>
        <v>0</v>
      </c>
      <c r="M349" s="10"/>
      <c r="N349" s="10"/>
    </row>
    <row r="350" spans="1:14" ht="13.5" hidden="1" customHeight="1">
      <c r="A350" s="71">
        <v>3</v>
      </c>
      <c r="B350" s="65">
        <v>3</v>
      </c>
      <c r="C350" s="66">
        <v>2</v>
      </c>
      <c r="D350" s="67">
        <v>1</v>
      </c>
      <c r="E350" s="65">
        <v>3</v>
      </c>
      <c r="F350" s="68">
        <v>1</v>
      </c>
      <c r="G350" s="91" t="s">
        <v>160</v>
      </c>
      <c r="H350" s="46">
        <v>307</v>
      </c>
      <c r="I350" s="74"/>
      <c r="J350" s="74"/>
      <c r="K350" s="74"/>
      <c r="L350" s="74"/>
      <c r="M350" s="10"/>
      <c r="N350" s="10"/>
    </row>
    <row r="351" spans="1:14" ht="13.5" hidden="1" customHeight="1">
      <c r="A351" s="71">
        <v>3</v>
      </c>
      <c r="B351" s="65">
        <v>3</v>
      </c>
      <c r="C351" s="66">
        <v>2</v>
      </c>
      <c r="D351" s="67">
        <v>1</v>
      </c>
      <c r="E351" s="65">
        <v>3</v>
      </c>
      <c r="F351" s="68">
        <v>2</v>
      </c>
      <c r="G351" s="91" t="s">
        <v>179</v>
      </c>
      <c r="H351" s="46">
        <v>308</v>
      </c>
      <c r="I351" s="92"/>
      <c r="J351" s="127"/>
      <c r="K351" s="92"/>
      <c r="L351" s="92"/>
      <c r="M351" s="10"/>
      <c r="N351" s="10"/>
    </row>
    <row r="352" spans="1:14" ht="13.5" hidden="1" customHeight="1">
      <c r="A352" s="80">
        <v>3</v>
      </c>
      <c r="B352" s="80">
        <v>3</v>
      </c>
      <c r="C352" s="88">
        <v>2</v>
      </c>
      <c r="D352" s="91">
        <v>2</v>
      </c>
      <c r="E352" s="88"/>
      <c r="F352" s="90"/>
      <c r="G352" s="91" t="s">
        <v>193</v>
      </c>
      <c r="H352" s="46">
        <v>309</v>
      </c>
      <c r="I352" s="85">
        <f>I353</f>
        <v>0</v>
      </c>
      <c r="J352" s="128">
        <f>J353</f>
        <v>0</v>
      </c>
      <c r="K352" s="86">
        <f>K353</f>
        <v>0</v>
      </c>
      <c r="L352" s="86">
        <f>L353</f>
        <v>0</v>
      </c>
      <c r="M352" s="10"/>
      <c r="N352" s="10"/>
    </row>
    <row r="353" spans="1:14" ht="13.5" hidden="1" customHeight="1">
      <c r="A353" s="71">
        <v>3</v>
      </c>
      <c r="B353" s="71">
        <v>3</v>
      </c>
      <c r="C353" s="65">
        <v>2</v>
      </c>
      <c r="D353" s="67">
        <v>2</v>
      </c>
      <c r="E353" s="65">
        <v>1</v>
      </c>
      <c r="F353" s="68"/>
      <c r="G353" s="91" t="s">
        <v>193</v>
      </c>
      <c r="H353" s="46">
        <v>310</v>
      </c>
      <c r="I353" s="62">
        <f>SUM(I354:I355)</f>
        <v>0</v>
      </c>
      <c r="J353" s="97">
        <f>SUM(J354:J355)</f>
        <v>0</v>
      </c>
      <c r="K353" s="69">
        <f>SUM(K354:K355)</f>
        <v>0</v>
      </c>
      <c r="L353" s="69">
        <f>SUM(L354:L355)</f>
        <v>0</v>
      </c>
      <c r="M353" s="10"/>
      <c r="N353" s="10"/>
    </row>
    <row r="354" spans="1:14" ht="26.25" hidden="1" customHeight="1">
      <c r="A354" s="71">
        <v>3</v>
      </c>
      <c r="B354" s="71">
        <v>3</v>
      </c>
      <c r="C354" s="65">
        <v>2</v>
      </c>
      <c r="D354" s="67">
        <v>2</v>
      </c>
      <c r="E354" s="71">
        <v>1</v>
      </c>
      <c r="F354" s="101">
        <v>1</v>
      </c>
      <c r="G354" s="67" t="s">
        <v>194</v>
      </c>
      <c r="H354" s="46">
        <v>311</v>
      </c>
      <c r="I354" s="74"/>
      <c r="J354" s="74"/>
      <c r="K354" s="74"/>
      <c r="L354" s="74"/>
      <c r="M354" s="10"/>
      <c r="N354" s="10"/>
    </row>
    <row r="355" spans="1:14" ht="13.5" hidden="1" customHeight="1">
      <c r="A355" s="80">
        <v>3</v>
      </c>
      <c r="B355" s="80">
        <v>3</v>
      </c>
      <c r="C355" s="81">
        <v>2</v>
      </c>
      <c r="D355" s="82">
        <v>2</v>
      </c>
      <c r="E355" s="83">
        <v>1</v>
      </c>
      <c r="F355" s="109">
        <v>2</v>
      </c>
      <c r="G355" s="83" t="s">
        <v>195</v>
      </c>
      <c r="H355" s="46">
        <v>312</v>
      </c>
      <c r="I355" s="74"/>
      <c r="J355" s="74"/>
      <c r="K355" s="74"/>
      <c r="L355" s="74"/>
      <c r="M355" s="10"/>
      <c r="N355" s="10"/>
    </row>
    <row r="356" spans="1:14" ht="23.25" hidden="1" customHeight="1">
      <c r="A356" s="71">
        <v>3</v>
      </c>
      <c r="B356" s="71">
        <v>3</v>
      </c>
      <c r="C356" s="65">
        <v>2</v>
      </c>
      <c r="D356" s="66">
        <v>3</v>
      </c>
      <c r="E356" s="67"/>
      <c r="F356" s="101"/>
      <c r="G356" s="67" t="s">
        <v>196</v>
      </c>
      <c r="H356" s="46">
        <v>313</v>
      </c>
      <c r="I356" s="62">
        <f>I357</f>
        <v>0</v>
      </c>
      <c r="J356" s="97">
        <f>J357</f>
        <v>0</v>
      </c>
      <c r="K356" s="69">
        <f>K357</f>
        <v>0</v>
      </c>
      <c r="L356" s="69">
        <f>L357</f>
        <v>0</v>
      </c>
      <c r="M356" s="10"/>
      <c r="N356" s="10"/>
    </row>
    <row r="357" spans="1:14" ht="13.5" hidden="1" customHeight="1">
      <c r="A357" s="71">
        <v>3</v>
      </c>
      <c r="B357" s="71">
        <v>3</v>
      </c>
      <c r="C357" s="65">
        <v>2</v>
      </c>
      <c r="D357" s="66">
        <v>3</v>
      </c>
      <c r="E357" s="67">
        <v>1</v>
      </c>
      <c r="F357" s="101"/>
      <c r="G357" s="67" t="s">
        <v>196</v>
      </c>
      <c r="H357" s="46">
        <v>314</v>
      </c>
      <c r="I357" s="62">
        <f>I358+I359</f>
        <v>0</v>
      </c>
      <c r="J357" s="62">
        <f>J358+J359</f>
        <v>0</v>
      </c>
      <c r="K357" s="62">
        <f>K358+K359</f>
        <v>0</v>
      </c>
      <c r="L357" s="62">
        <f>L358+L359</f>
        <v>0</v>
      </c>
      <c r="M357" s="10"/>
      <c r="N357" s="10"/>
    </row>
    <row r="358" spans="1:14" ht="28.5" hidden="1" customHeight="1">
      <c r="A358" s="71">
        <v>3</v>
      </c>
      <c r="B358" s="71">
        <v>3</v>
      </c>
      <c r="C358" s="65">
        <v>2</v>
      </c>
      <c r="D358" s="66">
        <v>3</v>
      </c>
      <c r="E358" s="67">
        <v>1</v>
      </c>
      <c r="F358" s="101">
        <v>1</v>
      </c>
      <c r="G358" s="67" t="s">
        <v>197</v>
      </c>
      <c r="H358" s="46">
        <v>315</v>
      </c>
      <c r="I358" s="117"/>
      <c r="J358" s="117"/>
      <c r="K358" s="117"/>
      <c r="L358" s="116"/>
      <c r="M358" s="10"/>
      <c r="N358" s="10"/>
    </row>
    <row r="359" spans="1:14" ht="27.75" hidden="1" customHeight="1">
      <c r="A359" s="71">
        <v>3</v>
      </c>
      <c r="B359" s="71">
        <v>3</v>
      </c>
      <c r="C359" s="65">
        <v>2</v>
      </c>
      <c r="D359" s="66">
        <v>3</v>
      </c>
      <c r="E359" s="67">
        <v>1</v>
      </c>
      <c r="F359" s="101">
        <v>2</v>
      </c>
      <c r="G359" s="67" t="s">
        <v>198</v>
      </c>
      <c r="H359" s="46">
        <v>316</v>
      </c>
      <c r="I359" s="74"/>
      <c r="J359" s="74"/>
      <c r="K359" s="74"/>
      <c r="L359" s="74"/>
      <c r="M359" s="10"/>
      <c r="N359" s="10"/>
    </row>
    <row r="360" spans="1:14" ht="13.5" hidden="1" customHeight="1">
      <c r="A360" s="71">
        <v>3</v>
      </c>
      <c r="B360" s="71">
        <v>3</v>
      </c>
      <c r="C360" s="65">
        <v>2</v>
      </c>
      <c r="D360" s="66">
        <v>4</v>
      </c>
      <c r="E360" s="66"/>
      <c r="F360" s="68"/>
      <c r="G360" s="67" t="s">
        <v>199</v>
      </c>
      <c r="H360" s="46">
        <v>317</v>
      </c>
      <c r="I360" s="62">
        <f>I361</f>
        <v>0</v>
      </c>
      <c r="J360" s="97">
        <f>J361</f>
        <v>0</v>
      </c>
      <c r="K360" s="69">
        <f>K361</f>
        <v>0</v>
      </c>
      <c r="L360" s="69">
        <f>L361</f>
        <v>0</v>
      </c>
      <c r="M360" s="10"/>
      <c r="N360" s="10"/>
    </row>
    <row r="361" spans="1:14" ht="13.5" hidden="1" customHeight="1">
      <c r="A361" s="75">
        <v>3</v>
      </c>
      <c r="B361" s="75">
        <v>3</v>
      </c>
      <c r="C361" s="59">
        <v>2</v>
      </c>
      <c r="D361" s="57">
        <v>4</v>
      </c>
      <c r="E361" s="57">
        <v>1</v>
      </c>
      <c r="F361" s="60"/>
      <c r="G361" s="67" t="s">
        <v>199</v>
      </c>
      <c r="H361" s="46">
        <v>318</v>
      </c>
      <c r="I361" s="78">
        <f>SUM(I362:I363)</f>
        <v>0</v>
      </c>
      <c r="J361" s="98">
        <f>SUM(J362:J363)</f>
        <v>0</v>
      </c>
      <c r="K361" s="79">
        <f>SUM(K362:K363)</f>
        <v>0</v>
      </c>
      <c r="L361" s="79">
        <f>SUM(L362:L363)</f>
        <v>0</v>
      </c>
      <c r="M361" s="10"/>
      <c r="N361" s="10"/>
    </row>
    <row r="362" spans="1:14" ht="15.75" hidden="1" customHeight="1">
      <c r="A362" s="71">
        <v>3</v>
      </c>
      <c r="B362" s="71">
        <v>3</v>
      </c>
      <c r="C362" s="65">
        <v>2</v>
      </c>
      <c r="D362" s="66">
        <v>4</v>
      </c>
      <c r="E362" s="66">
        <v>1</v>
      </c>
      <c r="F362" s="68">
        <v>1</v>
      </c>
      <c r="G362" s="67" t="s">
        <v>200</v>
      </c>
      <c r="H362" s="46">
        <v>319</v>
      </c>
      <c r="I362" s="74"/>
      <c r="J362" s="74"/>
      <c r="K362" s="74"/>
      <c r="L362" s="74"/>
      <c r="M362" s="10"/>
      <c r="N362" s="10"/>
    </row>
    <row r="363" spans="1:14" ht="13.5" hidden="1" customHeight="1">
      <c r="A363" s="71">
        <v>3</v>
      </c>
      <c r="B363" s="71">
        <v>3</v>
      </c>
      <c r="C363" s="65">
        <v>2</v>
      </c>
      <c r="D363" s="66">
        <v>4</v>
      </c>
      <c r="E363" s="66">
        <v>1</v>
      </c>
      <c r="F363" s="68">
        <v>2</v>
      </c>
      <c r="G363" s="67" t="s">
        <v>208</v>
      </c>
      <c r="H363" s="46">
        <v>320</v>
      </c>
      <c r="I363" s="74"/>
      <c r="J363" s="74"/>
      <c r="K363" s="74"/>
      <c r="L363" s="74"/>
      <c r="M363" s="10"/>
      <c r="N363" s="10"/>
    </row>
    <row r="364" spans="1:14" ht="13.5" hidden="1" customHeight="1">
      <c r="A364" s="71">
        <v>3</v>
      </c>
      <c r="B364" s="71">
        <v>3</v>
      </c>
      <c r="C364" s="65">
        <v>2</v>
      </c>
      <c r="D364" s="66">
        <v>5</v>
      </c>
      <c r="E364" s="66"/>
      <c r="F364" s="68"/>
      <c r="G364" s="67" t="s">
        <v>202</v>
      </c>
      <c r="H364" s="46">
        <v>321</v>
      </c>
      <c r="I364" s="62">
        <f t="shared" ref="I364:L365" si="32">I365</f>
        <v>0</v>
      </c>
      <c r="J364" s="97">
        <f t="shared" si="32"/>
        <v>0</v>
      </c>
      <c r="K364" s="69">
        <f t="shared" si="32"/>
        <v>0</v>
      </c>
      <c r="L364" s="69">
        <f t="shared" si="32"/>
        <v>0</v>
      </c>
      <c r="M364" s="10"/>
      <c r="N364" s="10"/>
    </row>
    <row r="365" spans="1:14" ht="13.5" hidden="1" customHeight="1">
      <c r="A365" s="75">
        <v>3</v>
      </c>
      <c r="B365" s="75">
        <v>3</v>
      </c>
      <c r="C365" s="59">
        <v>2</v>
      </c>
      <c r="D365" s="57">
        <v>5</v>
      </c>
      <c r="E365" s="57">
        <v>1</v>
      </c>
      <c r="F365" s="60"/>
      <c r="G365" s="67" t="s">
        <v>202</v>
      </c>
      <c r="H365" s="46">
        <v>322</v>
      </c>
      <c r="I365" s="78">
        <f t="shared" si="32"/>
        <v>0</v>
      </c>
      <c r="J365" s="98">
        <f t="shared" si="32"/>
        <v>0</v>
      </c>
      <c r="K365" s="79">
        <f t="shared" si="32"/>
        <v>0</v>
      </c>
      <c r="L365" s="79">
        <f t="shared" si="32"/>
        <v>0</v>
      </c>
      <c r="M365" s="10"/>
      <c r="N365" s="10"/>
    </row>
    <row r="366" spans="1:14" ht="13.5" hidden="1" customHeight="1">
      <c r="A366" s="71">
        <v>3</v>
      </c>
      <c r="B366" s="71">
        <v>3</v>
      </c>
      <c r="C366" s="65">
        <v>2</v>
      </c>
      <c r="D366" s="66">
        <v>5</v>
      </c>
      <c r="E366" s="66">
        <v>1</v>
      </c>
      <c r="F366" s="68">
        <v>1</v>
      </c>
      <c r="G366" s="67" t="s">
        <v>202</v>
      </c>
      <c r="H366" s="46">
        <v>323</v>
      </c>
      <c r="I366" s="117"/>
      <c r="J366" s="117"/>
      <c r="K366" s="117"/>
      <c r="L366" s="116"/>
      <c r="M366" s="10"/>
      <c r="N366" s="10"/>
    </row>
    <row r="367" spans="1:14" ht="16.5" hidden="1" customHeight="1">
      <c r="A367" s="71">
        <v>3</v>
      </c>
      <c r="B367" s="71">
        <v>3</v>
      </c>
      <c r="C367" s="65">
        <v>2</v>
      </c>
      <c r="D367" s="66">
        <v>6</v>
      </c>
      <c r="E367" s="66"/>
      <c r="F367" s="68"/>
      <c r="G367" s="67" t="s">
        <v>172</v>
      </c>
      <c r="H367" s="46">
        <v>324</v>
      </c>
      <c r="I367" s="62">
        <f t="shared" ref="I367:L368" si="33">I368</f>
        <v>0</v>
      </c>
      <c r="J367" s="97">
        <f t="shared" si="33"/>
        <v>0</v>
      </c>
      <c r="K367" s="69">
        <f t="shared" si="33"/>
        <v>0</v>
      </c>
      <c r="L367" s="69">
        <f t="shared" si="33"/>
        <v>0</v>
      </c>
      <c r="M367" s="10"/>
      <c r="N367" s="10"/>
    </row>
    <row r="368" spans="1:14" ht="15" hidden="1" customHeight="1">
      <c r="A368" s="71">
        <v>3</v>
      </c>
      <c r="B368" s="71">
        <v>3</v>
      </c>
      <c r="C368" s="65">
        <v>2</v>
      </c>
      <c r="D368" s="66">
        <v>6</v>
      </c>
      <c r="E368" s="66">
        <v>1</v>
      </c>
      <c r="F368" s="68"/>
      <c r="G368" s="67" t="s">
        <v>172</v>
      </c>
      <c r="H368" s="46">
        <v>325</v>
      </c>
      <c r="I368" s="62">
        <f t="shared" si="33"/>
        <v>0</v>
      </c>
      <c r="J368" s="97">
        <f t="shared" si="33"/>
        <v>0</v>
      </c>
      <c r="K368" s="69">
        <f t="shared" si="33"/>
        <v>0</v>
      </c>
      <c r="L368" s="69">
        <f t="shared" si="33"/>
        <v>0</v>
      </c>
      <c r="M368" s="10"/>
      <c r="N368" s="10"/>
    </row>
    <row r="369" spans="1:256" ht="13.5" hidden="1" customHeight="1">
      <c r="A369" s="80">
        <v>3</v>
      </c>
      <c r="B369" s="80">
        <v>3</v>
      </c>
      <c r="C369" s="81">
        <v>2</v>
      </c>
      <c r="D369" s="82">
        <v>6</v>
      </c>
      <c r="E369" s="82">
        <v>1</v>
      </c>
      <c r="F369" s="84">
        <v>1</v>
      </c>
      <c r="G369" s="83" t="s">
        <v>172</v>
      </c>
      <c r="H369" s="46">
        <v>326</v>
      </c>
      <c r="I369" s="117"/>
      <c r="J369" s="117"/>
      <c r="K369" s="117"/>
      <c r="L369" s="116"/>
      <c r="M369" s="10"/>
      <c r="N369" s="10"/>
    </row>
    <row r="370" spans="1:256" ht="15" hidden="1" customHeight="1">
      <c r="A370" s="71">
        <v>3</v>
      </c>
      <c r="B370" s="71">
        <v>3</v>
      </c>
      <c r="C370" s="65">
        <v>2</v>
      </c>
      <c r="D370" s="66">
        <v>7</v>
      </c>
      <c r="E370" s="66"/>
      <c r="F370" s="68"/>
      <c r="G370" s="67" t="s">
        <v>204</v>
      </c>
      <c r="H370" s="46">
        <v>327</v>
      </c>
      <c r="I370" s="62">
        <f>I371</f>
        <v>0</v>
      </c>
      <c r="J370" s="97">
        <f>J371</f>
        <v>0</v>
      </c>
      <c r="K370" s="69">
        <f>K371</f>
        <v>0</v>
      </c>
      <c r="L370" s="69">
        <f>L371</f>
        <v>0</v>
      </c>
      <c r="M370" s="10"/>
      <c r="N370" s="10"/>
    </row>
    <row r="371" spans="1:256" ht="12.75" hidden="1" customHeight="1">
      <c r="A371" s="80">
        <v>3</v>
      </c>
      <c r="B371" s="80">
        <v>3</v>
      </c>
      <c r="C371" s="81">
        <v>2</v>
      </c>
      <c r="D371" s="82">
        <v>7</v>
      </c>
      <c r="E371" s="82">
        <v>1</v>
      </c>
      <c r="F371" s="84"/>
      <c r="G371" s="67" t="s">
        <v>204</v>
      </c>
      <c r="H371" s="46">
        <v>328</v>
      </c>
      <c r="I371" s="62">
        <f>SUM(I372:I373)</f>
        <v>0</v>
      </c>
      <c r="J371" s="62">
        <f>SUM(J372:J373)</f>
        <v>0</v>
      </c>
      <c r="K371" s="62">
        <f>SUM(K372:K373)</f>
        <v>0</v>
      </c>
      <c r="L371" s="62">
        <f>SUM(L372:L373)</f>
        <v>0</v>
      </c>
      <c r="M371" s="10"/>
      <c r="N371" s="10"/>
    </row>
    <row r="372" spans="1:256" ht="27" hidden="1" customHeight="1">
      <c r="A372" s="71">
        <v>3</v>
      </c>
      <c r="B372" s="71">
        <v>3</v>
      </c>
      <c r="C372" s="65">
        <v>2</v>
      </c>
      <c r="D372" s="66">
        <v>7</v>
      </c>
      <c r="E372" s="66">
        <v>1</v>
      </c>
      <c r="F372" s="68">
        <v>1</v>
      </c>
      <c r="G372" s="67" t="s">
        <v>205</v>
      </c>
      <c r="H372" s="46">
        <v>329</v>
      </c>
      <c r="I372" s="117"/>
      <c r="J372" s="117"/>
      <c r="K372" s="117"/>
      <c r="L372" s="116"/>
      <c r="M372" s="10"/>
      <c r="N372" s="10"/>
    </row>
    <row r="373" spans="1:256" ht="30" hidden="1" customHeight="1">
      <c r="A373" s="71">
        <v>3</v>
      </c>
      <c r="B373" s="71">
        <v>3</v>
      </c>
      <c r="C373" s="65">
        <v>2</v>
      </c>
      <c r="D373" s="66">
        <v>7</v>
      </c>
      <c r="E373" s="66">
        <v>1</v>
      </c>
      <c r="F373" s="68">
        <v>2</v>
      </c>
      <c r="G373" s="67" t="s">
        <v>206</v>
      </c>
      <c r="H373" s="46">
        <v>330</v>
      </c>
      <c r="I373" s="74"/>
      <c r="J373" s="74"/>
      <c r="K373" s="74"/>
      <c r="L373" s="74"/>
      <c r="M373" s="10"/>
      <c r="N373" s="10"/>
    </row>
    <row r="374" spans="1:256" s="9" customFormat="1" ht="15.6" customHeight="1">
      <c r="A374" s="65">
        <v>3</v>
      </c>
      <c r="B374" s="66">
        <v>1</v>
      </c>
      <c r="C374" s="66">
        <v>1</v>
      </c>
      <c r="D374" s="66">
        <v>5</v>
      </c>
      <c r="E374" s="66"/>
      <c r="F374" s="68"/>
      <c r="G374" s="67" t="s">
        <v>132</v>
      </c>
      <c r="H374" s="46">
        <v>34</v>
      </c>
      <c r="I374" s="143">
        <f t="shared" ref="I374:L375" si="34">I375</f>
        <v>8000</v>
      </c>
      <c r="J374" s="149">
        <f t="shared" si="34"/>
        <v>8000</v>
      </c>
      <c r="K374" s="144">
        <f t="shared" si="34"/>
        <v>7200</v>
      </c>
      <c r="L374" s="143">
        <f t="shared" si="34"/>
        <v>7200</v>
      </c>
      <c r="M374" s="10"/>
      <c r="N374" s="10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 s="9" customFormat="1" ht="16.149999999999999" customHeight="1">
      <c r="A375" s="81">
        <v>3</v>
      </c>
      <c r="B375" s="82">
        <v>1</v>
      </c>
      <c r="C375" s="82">
        <v>1</v>
      </c>
      <c r="D375" s="82">
        <v>5</v>
      </c>
      <c r="E375" s="82">
        <v>1</v>
      </c>
      <c r="F375" s="84"/>
      <c r="G375" s="67" t="s">
        <v>132</v>
      </c>
      <c r="H375" s="46">
        <v>35</v>
      </c>
      <c r="I375" s="144">
        <f t="shared" si="34"/>
        <v>8000</v>
      </c>
      <c r="J375" s="144">
        <f t="shared" si="34"/>
        <v>8000</v>
      </c>
      <c r="K375" s="144">
        <f t="shared" si="34"/>
        <v>7200</v>
      </c>
      <c r="L375" s="144">
        <f t="shared" si="34"/>
        <v>7200</v>
      </c>
      <c r="M375" s="10"/>
      <c r="N375" s="10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 s="9" customFormat="1" ht="15.6" customHeight="1">
      <c r="A376" s="65">
        <v>3</v>
      </c>
      <c r="B376" s="66">
        <v>1</v>
      </c>
      <c r="C376" s="66">
        <v>1</v>
      </c>
      <c r="D376" s="66">
        <v>5</v>
      </c>
      <c r="E376" s="66">
        <v>1</v>
      </c>
      <c r="F376" s="68">
        <v>1</v>
      </c>
      <c r="G376" s="67" t="s">
        <v>132</v>
      </c>
      <c r="H376" s="46">
        <v>36</v>
      </c>
      <c r="I376" s="72">
        <v>8000</v>
      </c>
      <c r="J376" s="74">
        <v>8000</v>
      </c>
      <c r="K376" s="74">
        <v>7200</v>
      </c>
      <c r="L376" s="74">
        <v>7200</v>
      </c>
      <c r="M376" s="10"/>
      <c r="N376" s="10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 ht="30.75" customHeight="1">
      <c r="A377" s="59">
        <v>3</v>
      </c>
      <c r="B377" s="58">
        <v>1</v>
      </c>
      <c r="C377" s="59">
        <v>2</v>
      </c>
      <c r="D377" s="57"/>
      <c r="E377" s="57"/>
      <c r="F377" s="120"/>
      <c r="G377" s="71" t="s">
        <v>209</v>
      </c>
      <c r="H377" s="46">
        <v>37</v>
      </c>
      <c r="I377" s="141">
        <f>I386</f>
        <v>0</v>
      </c>
      <c r="J377" s="141">
        <f t="shared" ref="J377:L377" si="35">J386</f>
        <v>0</v>
      </c>
      <c r="K377" s="141">
        <f t="shared" si="35"/>
        <v>0</v>
      </c>
      <c r="L377" s="141">
        <f t="shared" si="35"/>
        <v>0</v>
      </c>
      <c r="M377" s="10"/>
      <c r="N377" s="10"/>
    </row>
    <row r="378" spans="1:256" ht="12.75" hidden="1" customHeight="1">
      <c r="A378" s="65">
        <v>3</v>
      </c>
      <c r="B378" s="67">
        <v>1</v>
      </c>
      <c r="C378" s="65">
        <v>1</v>
      </c>
      <c r="D378" s="66">
        <v>1</v>
      </c>
      <c r="E378" s="66"/>
      <c r="F378" s="121"/>
      <c r="G378" s="71" t="s">
        <v>118</v>
      </c>
      <c r="H378" s="46">
        <v>150</v>
      </c>
      <c r="I378" s="143">
        <f t="shared" ref="I378:L379" si="36">I379</f>
        <v>0</v>
      </c>
      <c r="J378" s="150">
        <f t="shared" si="36"/>
        <v>0</v>
      </c>
      <c r="K378" s="142">
        <f t="shared" si="36"/>
        <v>0</v>
      </c>
      <c r="L378" s="141">
        <f t="shared" si="36"/>
        <v>0</v>
      </c>
      <c r="M378" s="10"/>
      <c r="N378" s="10"/>
    </row>
    <row r="379" spans="1:256" ht="13.5" hidden="1" customHeight="1">
      <c r="A379" s="65">
        <v>3</v>
      </c>
      <c r="B379" s="67">
        <v>1</v>
      </c>
      <c r="C379" s="65">
        <v>1</v>
      </c>
      <c r="D379" s="66">
        <v>1</v>
      </c>
      <c r="E379" s="66">
        <v>1</v>
      </c>
      <c r="F379" s="101"/>
      <c r="G379" s="71" t="s">
        <v>119</v>
      </c>
      <c r="H379" s="46">
        <v>151</v>
      </c>
      <c r="I379" s="141">
        <f t="shared" si="36"/>
        <v>0</v>
      </c>
      <c r="J379" s="143">
        <f t="shared" si="36"/>
        <v>0</v>
      </c>
      <c r="K379" s="143">
        <f t="shared" si="36"/>
        <v>0</v>
      </c>
      <c r="L379" s="143">
        <f t="shared" si="36"/>
        <v>0</v>
      </c>
      <c r="M379" s="10"/>
      <c r="N379" s="10"/>
    </row>
    <row r="380" spans="1:256" ht="13.5" hidden="1" customHeight="1">
      <c r="A380" s="65">
        <v>3</v>
      </c>
      <c r="B380" s="67">
        <v>1</v>
      </c>
      <c r="C380" s="65">
        <v>1</v>
      </c>
      <c r="D380" s="66">
        <v>1</v>
      </c>
      <c r="E380" s="66">
        <v>1</v>
      </c>
      <c r="F380" s="101">
        <v>1</v>
      </c>
      <c r="G380" s="71" t="s">
        <v>119</v>
      </c>
      <c r="H380" s="46">
        <v>152</v>
      </c>
      <c r="I380" s="151"/>
      <c r="J380" s="151"/>
      <c r="K380" s="151"/>
      <c r="L380" s="151"/>
      <c r="M380" s="10"/>
      <c r="N380" s="10"/>
    </row>
    <row r="381" spans="1:256" ht="14.25" hidden="1" customHeight="1">
      <c r="A381" s="59">
        <v>3</v>
      </c>
      <c r="B381" s="57">
        <v>1</v>
      </c>
      <c r="C381" s="57">
        <v>1</v>
      </c>
      <c r="D381" s="57">
        <v>2</v>
      </c>
      <c r="E381" s="57"/>
      <c r="F381" s="60"/>
      <c r="G381" s="58" t="s">
        <v>120</v>
      </c>
      <c r="H381" s="46">
        <v>153</v>
      </c>
      <c r="I381" s="141">
        <f>I382</f>
        <v>0</v>
      </c>
      <c r="J381" s="150">
        <f>J382</f>
        <v>0</v>
      </c>
      <c r="K381" s="142">
        <f>K382</f>
        <v>0</v>
      </c>
      <c r="L381" s="141">
        <f>L382</f>
        <v>0</v>
      </c>
      <c r="M381" s="10"/>
      <c r="N381" s="10"/>
    </row>
    <row r="382" spans="1:256" ht="13.5" hidden="1" customHeight="1">
      <c r="A382" s="65">
        <v>3</v>
      </c>
      <c r="B382" s="66">
        <v>1</v>
      </c>
      <c r="C382" s="66">
        <v>1</v>
      </c>
      <c r="D382" s="66">
        <v>2</v>
      </c>
      <c r="E382" s="66">
        <v>1</v>
      </c>
      <c r="F382" s="68"/>
      <c r="G382" s="58" t="s">
        <v>120</v>
      </c>
      <c r="H382" s="46">
        <v>154</v>
      </c>
      <c r="I382" s="143">
        <f>SUM(I383:I385)</f>
        <v>0</v>
      </c>
      <c r="J382" s="149">
        <f>SUM(J383:J385)</f>
        <v>0</v>
      </c>
      <c r="K382" s="144">
        <f>SUM(K383:K385)</f>
        <v>0</v>
      </c>
      <c r="L382" s="143">
        <f>SUM(L383:L385)</f>
        <v>0</v>
      </c>
      <c r="M382" s="10"/>
      <c r="N382" s="10"/>
    </row>
    <row r="383" spans="1:256" ht="14.25" hidden="1" customHeight="1">
      <c r="A383" s="59">
        <v>3</v>
      </c>
      <c r="B383" s="57">
        <v>1</v>
      </c>
      <c r="C383" s="57">
        <v>1</v>
      </c>
      <c r="D383" s="57">
        <v>2</v>
      </c>
      <c r="E383" s="57">
        <v>1</v>
      </c>
      <c r="F383" s="60">
        <v>1</v>
      </c>
      <c r="G383" s="58" t="s">
        <v>121</v>
      </c>
      <c r="H383" s="46">
        <v>155</v>
      </c>
      <c r="I383" s="152"/>
      <c r="J383" s="152"/>
      <c r="K383" s="152"/>
      <c r="L383" s="153"/>
      <c r="M383" s="10"/>
      <c r="N383" s="10"/>
    </row>
    <row r="384" spans="1:256" ht="14.25" hidden="1" customHeight="1">
      <c r="A384" s="65">
        <v>3</v>
      </c>
      <c r="B384" s="66">
        <v>1</v>
      </c>
      <c r="C384" s="66">
        <v>1</v>
      </c>
      <c r="D384" s="66">
        <v>2</v>
      </c>
      <c r="E384" s="66">
        <v>1</v>
      </c>
      <c r="F384" s="68">
        <v>2</v>
      </c>
      <c r="G384" s="67" t="s">
        <v>122</v>
      </c>
      <c r="H384" s="46">
        <v>156</v>
      </c>
      <c r="I384" s="151"/>
      <c r="J384" s="151"/>
      <c r="K384" s="151"/>
      <c r="L384" s="151"/>
      <c r="M384" s="10"/>
      <c r="N384" s="10"/>
    </row>
    <row r="385" spans="1:14" ht="26.25" hidden="1" customHeight="1">
      <c r="A385" s="59">
        <v>3</v>
      </c>
      <c r="B385" s="57">
        <v>1</v>
      </c>
      <c r="C385" s="57">
        <v>1</v>
      </c>
      <c r="D385" s="57">
        <v>2</v>
      </c>
      <c r="E385" s="57">
        <v>1</v>
      </c>
      <c r="F385" s="60">
        <v>3</v>
      </c>
      <c r="G385" s="58" t="s">
        <v>123</v>
      </c>
      <c r="H385" s="46">
        <v>157</v>
      </c>
      <c r="I385" s="152"/>
      <c r="J385" s="152"/>
      <c r="K385" s="152"/>
      <c r="L385" s="153"/>
      <c r="M385" s="10"/>
      <c r="N385" s="10"/>
    </row>
    <row r="386" spans="1:14" ht="40.5" customHeight="1">
      <c r="A386" s="65">
        <v>3</v>
      </c>
      <c r="B386" s="66">
        <v>1</v>
      </c>
      <c r="C386" s="66">
        <v>2</v>
      </c>
      <c r="D386" s="66">
        <v>1</v>
      </c>
      <c r="E386" s="66"/>
      <c r="F386" s="68"/>
      <c r="G386" s="67" t="s">
        <v>134</v>
      </c>
      <c r="H386" s="46">
        <v>38</v>
      </c>
      <c r="I386" s="143">
        <f>I388</f>
        <v>0</v>
      </c>
      <c r="J386" s="149">
        <f>J388</f>
        <v>0</v>
      </c>
      <c r="K386" s="144">
        <f>K388</f>
        <v>0</v>
      </c>
      <c r="L386" s="143">
        <f>L388</f>
        <v>0</v>
      </c>
      <c r="M386" s="10"/>
      <c r="N386" s="10"/>
    </row>
    <row r="387" spans="1:14" ht="31.5" customHeight="1">
      <c r="A387" s="88">
        <v>3</v>
      </c>
      <c r="B387" s="89">
        <v>1</v>
      </c>
      <c r="C387" s="89">
        <v>2</v>
      </c>
      <c r="D387" s="89">
        <v>1</v>
      </c>
      <c r="E387" s="89">
        <v>1</v>
      </c>
      <c r="F387" s="90"/>
      <c r="G387" s="91" t="s">
        <v>133</v>
      </c>
      <c r="H387" s="129">
        <v>39</v>
      </c>
      <c r="I387" s="140">
        <f>I388</f>
        <v>0</v>
      </c>
      <c r="J387" s="154">
        <f>J388</f>
        <v>0</v>
      </c>
      <c r="K387" s="144">
        <v>0</v>
      </c>
      <c r="L387" s="145">
        <f>L388</f>
        <v>0</v>
      </c>
      <c r="M387" s="10"/>
      <c r="N387" s="10"/>
    </row>
    <row r="388" spans="1:14" ht="39.75" customHeight="1">
      <c r="A388" s="88">
        <v>3</v>
      </c>
      <c r="B388" s="89">
        <v>1</v>
      </c>
      <c r="C388" s="89">
        <v>2</v>
      </c>
      <c r="D388" s="89">
        <v>1</v>
      </c>
      <c r="E388" s="89">
        <v>1</v>
      </c>
      <c r="F388" s="90">
        <v>2</v>
      </c>
      <c r="G388" s="91" t="s">
        <v>134</v>
      </c>
      <c r="H388" s="129">
        <v>40</v>
      </c>
      <c r="I388" s="74"/>
      <c r="J388" s="74"/>
      <c r="K388" s="74"/>
      <c r="L388" s="74"/>
      <c r="M388" s="10"/>
      <c r="N388" s="10"/>
    </row>
    <row r="389" spans="1:14" ht="23.25" customHeight="1" thickBot="1">
      <c r="A389" s="155"/>
      <c r="B389" s="156"/>
      <c r="C389" s="156"/>
      <c r="D389" s="156"/>
      <c r="E389" s="156"/>
      <c r="F389" s="157"/>
      <c r="G389" s="158" t="s">
        <v>210</v>
      </c>
      <c r="H389" s="159">
        <v>41</v>
      </c>
      <c r="I389" s="160">
        <f>I191+I31</f>
        <v>1527936</v>
      </c>
      <c r="J389" s="160">
        <f>J191+J31</f>
        <v>1202876</v>
      </c>
      <c r="K389" s="160">
        <f>K191+K31</f>
        <v>1074063.29</v>
      </c>
      <c r="L389" s="160">
        <f>L191+L31</f>
        <v>1074063.29</v>
      </c>
      <c r="M389" s="10"/>
      <c r="N389" s="10"/>
    </row>
    <row r="390" spans="1:14" ht="25.5" customHeight="1" thickBot="1">
      <c r="A390" s="130"/>
      <c r="B390" s="131"/>
      <c r="C390" s="131"/>
      <c r="D390" s="131"/>
      <c r="E390" s="132"/>
      <c r="F390" s="133"/>
      <c r="G390" s="134" t="s">
        <v>235</v>
      </c>
      <c r="H390" s="135"/>
      <c r="I390" s="136"/>
      <c r="J390" s="136"/>
      <c r="K390" s="136" t="s">
        <v>236</v>
      </c>
      <c r="L390" s="137"/>
      <c r="M390" s="10"/>
      <c r="N390" s="10"/>
    </row>
    <row r="391" spans="1:14" ht="13.5" customHeight="1">
      <c r="A391" s="10"/>
      <c r="B391" s="10"/>
      <c r="C391" s="10"/>
      <c r="D391" s="10" t="s">
        <v>211</v>
      </c>
      <c r="E391" s="10"/>
      <c r="F391" s="4"/>
      <c r="G391" s="10"/>
      <c r="H391" s="10"/>
      <c r="I391" s="10" t="s">
        <v>213</v>
      </c>
      <c r="J391" s="10"/>
      <c r="K391" s="10" t="s">
        <v>212</v>
      </c>
      <c r="L391" s="10"/>
      <c r="M391" s="10"/>
      <c r="N391" s="10"/>
    </row>
    <row r="392" spans="1:14" ht="13.5" hidden="1" customHeight="1">
      <c r="A392" s="10"/>
      <c r="B392" s="10"/>
      <c r="C392" s="10"/>
      <c r="D392" s="10"/>
      <c r="E392" s="10"/>
      <c r="F392" s="4"/>
      <c r="G392" s="10"/>
      <c r="H392" s="10"/>
      <c r="I392" s="10"/>
      <c r="J392" s="10"/>
      <c r="K392" s="10"/>
      <c r="L392" s="10"/>
      <c r="M392" s="10"/>
      <c r="N392" s="10"/>
    </row>
    <row r="393" spans="1:14" ht="13.5" customHeight="1">
      <c r="A393" s="10"/>
      <c r="B393" s="10"/>
      <c r="C393" s="10"/>
      <c r="D393" s="10"/>
      <c r="E393" s="10"/>
      <c r="F393" s="24"/>
      <c r="G393" s="55" t="s">
        <v>220</v>
      </c>
      <c r="H393" s="55"/>
      <c r="I393" s="55"/>
      <c r="J393" s="55"/>
      <c r="K393" s="55" t="s">
        <v>221</v>
      </c>
      <c r="L393" s="55"/>
      <c r="M393" s="10"/>
      <c r="N393" s="10"/>
    </row>
    <row r="394" spans="1:14" ht="24" customHeight="1">
      <c r="A394" s="10"/>
      <c r="B394" s="10"/>
      <c r="C394" s="10"/>
      <c r="D394" s="178" t="s">
        <v>232</v>
      </c>
      <c r="E394" s="179"/>
      <c r="F394" s="179"/>
      <c r="G394" s="179"/>
      <c r="H394" s="10"/>
      <c r="I394" s="10" t="s">
        <v>214</v>
      </c>
      <c r="J394" s="10"/>
      <c r="K394" s="10" t="s">
        <v>212</v>
      </c>
      <c r="L394" s="10"/>
      <c r="M394" s="10"/>
      <c r="N394" s="10"/>
    </row>
    <row r="395" spans="1:14" ht="13.5" customHeight="1">
      <c r="A395" s="10"/>
      <c r="B395" s="10"/>
      <c r="C395" s="10"/>
      <c r="D395" s="10"/>
      <c r="E395" s="10"/>
      <c r="F395" s="4"/>
      <c r="G395" s="10"/>
      <c r="H395" s="10"/>
      <c r="I395" s="10"/>
      <c r="J395" s="10"/>
      <c r="K395" s="10"/>
      <c r="L395" s="10"/>
      <c r="M395" s="10"/>
      <c r="N395" s="10"/>
    </row>
    <row r="396" spans="1:14" ht="13.5" customHeight="1">
      <c r="A396" s="10"/>
      <c r="B396" s="10"/>
      <c r="C396" s="10"/>
      <c r="D396" s="10"/>
      <c r="E396" s="10"/>
      <c r="F396" s="4"/>
      <c r="G396" s="10"/>
      <c r="H396" s="10"/>
      <c r="I396" s="10"/>
      <c r="J396" s="10"/>
      <c r="K396" s="10"/>
      <c r="L396" s="10"/>
      <c r="M396" s="10"/>
      <c r="N396" s="10"/>
    </row>
  </sheetData>
  <protectedRanges>
    <protectedRange sqref="J6:L6" name="Range62"/>
    <protectedRange sqref="L5:N5 D5:F5 H5" name="Range62_2"/>
  </protectedRanges>
  <mergeCells count="25">
    <mergeCell ref="D394:G394"/>
    <mergeCell ref="I28:J28"/>
    <mergeCell ref="K28:K29"/>
    <mergeCell ref="L28:L29"/>
    <mergeCell ref="A27:H27"/>
    <mergeCell ref="A30:F30"/>
    <mergeCell ref="A28:F29"/>
    <mergeCell ref="G28:G29"/>
    <mergeCell ref="H28:H29"/>
    <mergeCell ref="J1:L1"/>
    <mergeCell ref="G6:N6"/>
    <mergeCell ref="C5:N5"/>
    <mergeCell ref="G14:K14"/>
    <mergeCell ref="G26:H26"/>
    <mergeCell ref="A7:L7"/>
    <mergeCell ref="G8:K8"/>
    <mergeCell ref="A9:L9"/>
    <mergeCell ref="G10:K10"/>
    <mergeCell ref="G11:K11"/>
    <mergeCell ref="B13:L13"/>
    <mergeCell ref="G15:K15"/>
    <mergeCell ref="G16:K16"/>
    <mergeCell ref="E18:K18"/>
    <mergeCell ref="A19:L19"/>
    <mergeCell ref="C23:I23"/>
  </mergeCells>
  <pageMargins left="0.69791668653488159" right="0.69791668653488159" top="0.75" bottom="0.75" header="0.2916666567325592" footer="0.2916666567325592"/>
  <pageSetup paperSize="9" scale="54" fitToWidth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Palivonienė</dc:creator>
  <cp:lastModifiedBy>Vartotojas</cp:lastModifiedBy>
  <cp:lastPrinted>2026-10-09T06:19:55Z</cp:lastPrinted>
  <dcterms:created xsi:type="dcterms:W3CDTF">2024-07-04T08:29:08Z</dcterms:created>
  <dcterms:modified xsi:type="dcterms:W3CDTF">2026-10-12T05:09:35Z</dcterms:modified>
</cp:coreProperties>
</file>